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sotoresources.sharepoint.com/sites/DesotoResourcesTest/Shared Documents/Technical/Pine Creek/02. Reports and Memos/Annual/Fenton South Drilling_Co Funding/"/>
    </mc:Choice>
  </mc:AlternateContent>
  <xr:revisionPtr revIDLastSave="0" documentId="8_{A506D533-EB80-4C59-8E83-CCE0070728C0}" xr6:coauthVersionLast="47" xr6:coauthVersionMax="47" xr10:uidLastSave="{00000000-0000-0000-0000-000000000000}"/>
  <bookViews>
    <workbookView xWindow="9040" yWindow="-21710" windowWidth="38620" windowHeight="21100" xr2:uid="{D6CF6DCC-F092-465D-AF38-C31023DAE2EE}"/>
  </bookViews>
  <sheets>
    <sheet name="DH_Samples" sheetId="1" r:id="rId1"/>
  </sheets>
  <externalReferences>
    <externalReference r:id="rId2"/>
  </externalReferences>
  <definedNames>
    <definedName name="Lab_Infill">[1]LIB!#REF!</definedName>
    <definedName name="Lib_QCStandards">[1]LIB!$BX$6:$BX$11</definedName>
    <definedName name="Lib_Shape">[1]LIB!$BU$6:$BU$11</definedName>
    <definedName name="Lib_Structure_Type">[1]LIB!#REF!</definedName>
    <definedName name="Lib_Thickness">[1]LIB!#REF!</definedName>
    <definedName name="LibAlt_Code">[1]LIB!$AC$6:$AC$39</definedName>
    <definedName name="LibAlterationStyle">[1]LIB!$AE$6:$AE$19</definedName>
    <definedName name="LibCollSurveyType">[1]LIB!$C$6:$C$14</definedName>
    <definedName name="LibColour">[1]LIB!$AO$6:$AO$20</definedName>
    <definedName name="LibColourTone">[1]LIB!$AM$6:$AM$10</definedName>
    <definedName name="LibCompany">[1]LIB!$AU$6:$AU$11</definedName>
    <definedName name="LibCoordSystem">[1]LIB!$E$6:$E$21</definedName>
    <definedName name="LibCoreSize">[1]LIB!$BK$6:$BK$14</definedName>
    <definedName name="LibDataset">[1]LIB!$A$6:$A$10</definedName>
    <definedName name="LibDHSurvMeth">[1]LIB!$G$6:$G$11</definedName>
    <definedName name="LibDrillers">[1]LIB!$BO$6:$BO$7</definedName>
    <definedName name="LibDrillPhase">[1]LIB!$BD$6:$BD$10</definedName>
    <definedName name="LibGeologist">[1]LIB!$BB$6:$BB$9</definedName>
    <definedName name="LibGrainsize">[1]LIB!$Y$6:$Y$11</definedName>
    <definedName name="LibHoleStatus">[1]LIB!$BM$6:$BM$9</definedName>
    <definedName name="LibHoleType">[1]LIB!$BG$6:$BG$12</definedName>
    <definedName name="LibLith">[1]LIB!$P$6:$P$93</definedName>
    <definedName name="LibLithCode">[1]LIB!$O$6:$O$93</definedName>
    <definedName name="LibLithQualifier">[1]LIB!$S$6:$S$60</definedName>
    <definedName name="LibLithTexture">[1]LIB!$U$6:$U$60</definedName>
    <definedName name="LibMincode">[1]LIB!$BI$6:$BI$56</definedName>
    <definedName name="LibMinStyle">[1]LIB!$AI$6:$AI$37</definedName>
    <definedName name="LibMinz">[1]LIB!$AG$6:$AG$23</definedName>
    <definedName name="libProspect">[1]LIB!$BF$6:$BF$10</definedName>
    <definedName name="libRock_Texture">[1]LIB!$W$6:$W$60</definedName>
    <definedName name="LibSampCat">[1]LIB!$M$6:$M$14</definedName>
    <definedName name="LibSampMeth">[1]LIB!$K$6:$K$12</definedName>
    <definedName name="LibSampType">[1]LIB!$I$6:$I$22</definedName>
    <definedName name="LibStruct">[1]LIB!$AK$6:$AK$23</definedName>
    <definedName name="LibTenements">[1]LIB!$AW$6:$AW$10</definedName>
    <definedName name="LIBVein_code">[1]LIB!$AQ$6:$AQ$30</definedName>
    <definedName name="LibVein_Style">[1]LIB!$AS$6:$AS$38</definedName>
    <definedName name="LibWeath">[1]LIB!$Q$6:$Q$10</definedName>
    <definedName name="libWetDry">[1]LIB!$AZ$6:$AZ$8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2" i="1"/>
  <c r="C3" i="1" s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A2" i="1"/>
  <c r="C106" i="1" l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0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Bianca Manzi</author>
  </authors>
  <commentList>
    <comment ref="F1" authorId="0" shapeId="0" xr:uid="{A5924D7D-DC0B-4382-84E8-545703BA69D5}">
      <text>
        <r>
          <rPr>
            <sz val="10"/>
            <color indexed="10"/>
            <rFont val="Tahoma"/>
            <family val="2"/>
          </rPr>
          <t>Calculates sample interval width</t>
        </r>
      </text>
    </comment>
    <comment ref="L1" authorId="0" shapeId="0" xr:uid="{34FCCC32-2586-4184-9A73-065220FB6FD3}">
      <text>
        <r>
          <rPr>
            <b/>
            <sz val="11"/>
            <color indexed="81"/>
            <rFont val="Tahoma"/>
            <family val="2"/>
          </rPr>
          <t>Enter 0 as a default and -1 only when a sample is superceeded</t>
        </r>
        <r>
          <rPr>
            <sz val="11"/>
            <color indexed="81"/>
            <rFont val="Tahoma"/>
            <family val="2"/>
          </rPr>
          <t xml:space="preserve">
</t>
        </r>
      </text>
    </comment>
    <comment ref="P1" authorId="0" shapeId="0" xr:uid="{DD016FC3-0485-4539-86B8-3AA23552C6D2}">
      <text>
        <r>
          <rPr>
            <sz val="9"/>
            <color indexed="81"/>
            <rFont val="Tahoma"/>
            <family val="2"/>
          </rPr>
          <t>Enter -1 if the smaple has a duplicate otherwise leave blank</t>
        </r>
      </text>
    </comment>
  </commentList>
</comments>
</file>

<file path=xl/sharedStrings.xml><?xml version="1.0" encoding="utf-8"?>
<sst xmlns="http://schemas.openxmlformats.org/spreadsheetml/2006/main" count="2278" uniqueCount="293">
  <si>
    <t>DataSet</t>
  </si>
  <si>
    <t>SampleID</t>
  </si>
  <si>
    <t>Hole_ID</t>
  </si>
  <si>
    <t>mFrom</t>
  </si>
  <si>
    <t>mTo</t>
  </si>
  <si>
    <t>Width</t>
  </si>
  <si>
    <t>Wet_Dry</t>
  </si>
  <si>
    <t>Sample_Type</t>
  </si>
  <si>
    <t>Sample_Method</t>
  </si>
  <si>
    <t>Sample_Category</t>
  </si>
  <si>
    <t>StandardID</t>
  </si>
  <si>
    <t>Superceded</t>
  </si>
  <si>
    <t>Date_Sampled</t>
  </si>
  <si>
    <t>Geologist</t>
  </si>
  <si>
    <t>Sampled_By</t>
  </si>
  <si>
    <t>Has_Duplicate</t>
  </si>
  <si>
    <t>Comments</t>
  </si>
  <si>
    <t>Lab</t>
  </si>
  <si>
    <t>Submission</t>
  </si>
  <si>
    <t>F250009</t>
  </si>
  <si>
    <t>4MCOMP</t>
  </si>
  <si>
    <t>SPEAR</t>
  </si>
  <si>
    <t>COMP</t>
  </si>
  <si>
    <t>HME</t>
  </si>
  <si>
    <t>MNO</t>
  </si>
  <si>
    <t>NAL</t>
  </si>
  <si>
    <t>MAN25001</t>
  </si>
  <si>
    <t>FENTON</t>
  </si>
  <si>
    <t>F250010</t>
  </si>
  <si>
    <t>F250011</t>
  </si>
  <si>
    <t>F250012</t>
  </si>
  <si>
    <t>F250013</t>
  </si>
  <si>
    <t>2MCOMP</t>
  </si>
  <si>
    <t>16-18m no sample return</t>
  </si>
  <si>
    <t>F250014</t>
  </si>
  <si>
    <t>F250015</t>
  </si>
  <si>
    <t>F250016</t>
  </si>
  <si>
    <t>F250017</t>
  </si>
  <si>
    <t>F250018</t>
  </si>
  <si>
    <t>F250019</t>
  </si>
  <si>
    <t>F250020</t>
  </si>
  <si>
    <t>F250021</t>
  </si>
  <si>
    <t>F250022</t>
  </si>
  <si>
    <t>wet</t>
  </si>
  <si>
    <t>F250023</t>
  </si>
  <si>
    <t>F250024</t>
  </si>
  <si>
    <t>F250025</t>
  </si>
  <si>
    <t>QC</t>
  </si>
  <si>
    <t>OREAS230</t>
  </si>
  <si>
    <t>F250026</t>
  </si>
  <si>
    <t>F250027</t>
  </si>
  <si>
    <t>F250028</t>
  </si>
  <si>
    <t>F250029</t>
  </si>
  <si>
    <t>F250030</t>
  </si>
  <si>
    <t>DUPLICATE</t>
  </si>
  <si>
    <t>F250031</t>
  </si>
  <si>
    <t>Duplicate F25031</t>
  </si>
  <si>
    <t>F250032</t>
  </si>
  <si>
    <t>F250033</t>
  </si>
  <si>
    <t>F250034</t>
  </si>
  <si>
    <t>F250035</t>
  </si>
  <si>
    <t>F250036</t>
  </si>
  <si>
    <t>F250037</t>
  </si>
  <si>
    <t>F250038</t>
  </si>
  <si>
    <t>F250039</t>
  </si>
  <si>
    <t>F2001</t>
  </si>
  <si>
    <t>H_HQ3</t>
  </si>
  <si>
    <t>SAW</t>
  </si>
  <si>
    <t>CORE</t>
  </si>
  <si>
    <t>MAN25002</t>
  </si>
  <si>
    <t>F2002</t>
  </si>
  <si>
    <t>F2003</t>
  </si>
  <si>
    <t>F2004</t>
  </si>
  <si>
    <t>F2005</t>
  </si>
  <si>
    <t>F2006</t>
  </si>
  <si>
    <t>F2007</t>
  </si>
  <si>
    <t>F2008</t>
  </si>
  <si>
    <t>F2009</t>
  </si>
  <si>
    <t>F2010</t>
  </si>
  <si>
    <t>F2011</t>
  </si>
  <si>
    <t>F2012</t>
  </si>
  <si>
    <t>F2013</t>
  </si>
  <si>
    <t>F2014</t>
  </si>
  <si>
    <t>F2015</t>
  </si>
  <si>
    <t>F2016</t>
  </si>
  <si>
    <t>F2017</t>
  </si>
  <si>
    <t>F2018</t>
  </si>
  <si>
    <t>F2019</t>
  </si>
  <si>
    <t>F2020</t>
  </si>
  <si>
    <t>F2021</t>
  </si>
  <si>
    <t>F2022</t>
  </si>
  <si>
    <t>F2023</t>
  </si>
  <si>
    <t>F2024</t>
  </si>
  <si>
    <t>F2025</t>
  </si>
  <si>
    <t>F2026</t>
  </si>
  <si>
    <t>F2027</t>
  </si>
  <si>
    <t>F2028</t>
  </si>
  <si>
    <t>F2029</t>
  </si>
  <si>
    <t>F2030</t>
  </si>
  <si>
    <t>Q_HQ3</t>
  </si>
  <si>
    <t>ORIG</t>
  </si>
  <si>
    <t>F2031</t>
  </si>
  <si>
    <t>DUP</t>
  </si>
  <si>
    <t>Duplicate F2030</t>
  </si>
  <si>
    <t>F2032</t>
  </si>
  <si>
    <t>F2033</t>
  </si>
  <si>
    <t>F2034</t>
  </si>
  <si>
    <t>F2035</t>
  </si>
  <si>
    <t>F2036</t>
  </si>
  <si>
    <t>F2037</t>
  </si>
  <si>
    <t>F2038</t>
  </si>
  <si>
    <t>F2039</t>
  </si>
  <si>
    <t>F2040</t>
  </si>
  <si>
    <t>F2041</t>
  </si>
  <si>
    <t>F2042</t>
  </si>
  <si>
    <t>F2043</t>
  </si>
  <si>
    <t>F2044</t>
  </si>
  <si>
    <t>F2045</t>
  </si>
  <si>
    <t>F2046</t>
  </si>
  <si>
    <t>F2047</t>
  </si>
  <si>
    <t>F2048</t>
  </si>
  <si>
    <t>F2049</t>
  </si>
  <si>
    <t>F2050</t>
  </si>
  <si>
    <t>OREAS232</t>
  </si>
  <si>
    <t>F2051</t>
  </si>
  <si>
    <t>F2052</t>
  </si>
  <si>
    <t>F2053</t>
  </si>
  <si>
    <t>F2054</t>
  </si>
  <si>
    <t>F2055</t>
  </si>
  <si>
    <t>F2056</t>
  </si>
  <si>
    <t>F2057</t>
  </si>
  <si>
    <t>F2058</t>
  </si>
  <si>
    <t>F2059</t>
  </si>
  <si>
    <t>F2060</t>
  </si>
  <si>
    <t>F2061</t>
  </si>
  <si>
    <t>Duplicate F2060</t>
  </si>
  <si>
    <t>F2062</t>
  </si>
  <si>
    <t>F2063</t>
  </si>
  <si>
    <t>F2064</t>
  </si>
  <si>
    <t>F2065</t>
  </si>
  <si>
    <t>F2066</t>
  </si>
  <si>
    <t>F2067</t>
  </si>
  <si>
    <t>F2068</t>
  </si>
  <si>
    <t>F2069</t>
  </si>
  <si>
    <t>F2070</t>
  </si>
  <si>
    <t>F2071</t>
  </si>
  <si>
    <t>F2072</t>
  </si>
  <si>
    <t>MAN25003</t>
  </si>
  <si>
    <t>F2073</t>
  </si>
  <si>
    <t>MAN25004</t>
  </si>
  <si>
    <t>F2074</t>
  </si>
  <si>
    <t>F2075</t>
  </si>
  <si>
    <t>F2076</t>
  </si>
  <si>
    <t>F2077</t>
  </si>
  <si>
    <t>F2078</t>
  </si>
  <si>
    <t>F2079</t>
  </si>
  <si>
    <t>F2080</t>
  </si>
  <si>
    <t>F2081</t>
  </si>
  <si>
    <t>F2082</t>
  </si>
  <si>
    <t>F2083</t>
  </si>
  <si>
    <t>F2084</t>
  </si>
  <si>
    <t>F2085</t>
  </si>
  <si>
    <t>F2086</t>
  </si>
  <si>
    <t>F2087</t>
  </si>
  <si>
    <t>F2088</t>
  </si>
  <si>
    <t>F2089</t>
  </si>
  <si>
    <t>F2090</t>
  </si>
  <si>
    <t>F2091</t>
  </si>
  <si>
    <t>Duplicate F2090</t>
  </si>
  <si>
    <t>F2092</t>
  </si>
  <si>
    <t>F2093</t>
  </si>
  <si>
    <t>F2094</t>
  </si>
  <si>
    <t>F2095</t>
  </si>
  <si>
    <t>F2096</t>
  </si>
  <si>
    <t>F2097</t>
  </si>
  <si>
    <t>F2098</t>
  </si>
  <si>
    <t>F2099</t>
  </si>
  <si>
    <t>H_NQ2</t>
  </si>
  <si>
    <t>F2100</t>
  </si>
  <si>
    <t>F2101</t>
  </si>
  <si>
    <t>F2102</t>
  </si>
  <si>
    <t>F2103</t>
  </si>
  <si>
    <t>F2104</t>
  </si>
  <si>
    <t>F2105</t>
  </si>
  <si>
    <t>F2106</t>
  </si>
  <si>
    <t>F2107</t>
  </si>
  <si>
    <t>F2108</t>
  </si>
  <si>
    <t>F2109</t>
  </si>
  <si>
    <t>F2110</t>
  </si>
  <si>
    <t>F2111</t>
  </si>
  <si>
    <t>F2112</t>
  </si>
  <si>
    <t>F2113</t>
  </si>
  <si>
    <t>F2114</t>
  </si>
  <si>
    <t>F2115</t>
  </si>
  <si>
    <t>F2116</t>
  </si>
  <si>
    <t>F2117</t>
  </si>
  <si>
    <t>F2118</t>
  </si>
  <si>
    <t>F2119</t>
  </si>
  <si>
    <t>F2120</t>
  </si>
  <si>
    <t>F2121</t>
  </si>
  <si>
    <t>F2122</t>
  </si>
  <si>
    <t>F2123</t>
  </si>
  <si>
    <t>F2124</t>
  </si>
  <si>
    <t>F2125</t>
  </si>
  <si>
    <t>FMD006</t>
  </si>
  <si>
    <t>OREAS251b</t>
  </si>
  <si>
    <t>F2126</t>
  </si>
  <si>
    <t>F2127</t>
  </si>
  <si>
    <t>F2128</t>
  </si>
  <si>
    <t>F2129</t>
  </si>
  <si>
    <t>F2130</t>
  </si>
  <si>
    <t>Q_NQ2</t>
  </si>
  <si>
    <t>F2131</t>
  </si>
  <si>
    <t>F2132</t>
  </si>
  <si>
    <t>F2133</t>
  </si>
  <si>
    <t>F2134</t>
  </si>
  <si>
    <t>F2135</t>
  </si>
  <si>
    <t>F2136</t>
  </si>
  <si>
    <t>F2137</t>
  </si>
  <si>
    <t>F2138</t>
  </si>
  <si>
    <t>F2139</t>
  </si>
  <si>
    <t>F2140</t>
  </si>
  <si>
    <t>F2141</t>
  </si>
  <si>
    <t>F2142</t>
  </si>
  <si>
    <t>F2143</t>
  </si>
  <si>
    <t>F2144</t>
  </si>
  <si>
    <t>F2145</t>
  </si>
  <si>
    <t>F2146</t>
  </si>
  <si>
    <t>F2147</t>
  </si>
  <si>
    <t>H_NQ3</t>
  </si>
  <si>
    <t>F2148</t>
  </si>
  <si>
    <t>F2149</t>
  </si>
  <si>
    <t>F2150</t>
  </si>
  <si>
    <t>F2151</t>
  </si>
  <si>
    <t>F2152</t>
  </si>
  <si>
    <t>F2153</t>
  </si>
  <si>
    <t>F2154</t>
  </si>
  <si>
    <t>F2155</t>
  </si>
  <si>
    <t>F2156</t>
  </si>
  <si>
    <t>F2157</t>
  </si>
  <si>
    <t>F2158</t>
  </si>
  <si>
    <t>F2159</t>
  </si>
  <si>
    <t>F2160</t>
  </si>
  <si>
    <t>F2161</t>
  </si>
  <si>
    <t>F2162</t>
  </si>
  <si>
    <t>F2163</t>
  </si>
  <si>
    <t>F2164</t>
  </si>
  <si>
    <t>F2165</t>
  </si>
  <si>
    <t>F2166</t>
  </si>
  <si>
    <t>F2167</t>
  </si>
  <si>
    <t>F2168</t>
  </si>
  <si>
    <t>F2169</t>
  </si>
  <si>
    <t>F2170</t>
  </si>
  <si>
    <t>F2171</t>
  </si>
  <si>
    <t>F2172</t>
  </si>
  <si>
    <t>F2173</t>
  </si>
  <si>
    <t>F2174</t>
  </si>
  <si>
    <t>F2175</t>
  </si>
  <si>
    <t>OREAS235B</t>
  </si>
  <si>
    <t>F2176</t>
  </si>
  <si>
    <t>F2177</t>
  </si>
  <si>
    <t>F2178</t>
  </si>
  <si>
    <t>F2179</t>
  </si>
  <si>
    <t>F2180</t>
  </si>
  <si>
    <t>F2181</t>
  </si>
  <si>
    <t>F2182</t>
  </si>
  <si>
    <t>F2183</t>
  </si>
  <si>
    <t>F2184</t>
  </si>
  <si>
    <t>F2185</t>
  </si>
  <si>
    <t>F2186</t>
  </si>
  <si>
    <t>F2187</t>
  </si>
  <si>
    <t>F2188</t>
  </si>
  <si>
    <t>F2189</t>
  </si>
  <si>
    <t>F2190</t>
  </si>
  <si>
    <t>F2191</t>
  </si>
  <si>
    <t>F2192</t>
  </si>
  <si>
    <t>F2193</t>
  </si>
  <si>
    <t>F2194</t>
  </si>
  <si>
    <t>F2195</t>
  </si>
  <si>
    <t>F2196</t>
  </si>
  <si>
    <t>F2197</t>
  </si>
  <si>
    <t>F2198</t>
  </si>
  <si>
    <t>F2199</t>
  </si>
  <si>
    <t>F2200</t>
  </si>
  <si>
    <t>F2201</t>
  </si>
  <si>
    <t>F2202</t>
  </si>
  <si>
    <t>F2203</t>
  </si>
  <si>
    <t>F2204</t>
  </si>
  <si>
    <t>F2205</t>
  </si>
  <si>
    <t>F2206</t>
  </si>
  <si>
    <t>F2207</t>
  </si>
  <si>
    <t>F2208</t>
  </si>
  <si>
    <t>F2209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</si>
</sst>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10"/>
      <color indexed="10"/>
      <name val="Tahoma"/>
      <family val="2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/>
    </xf>
    <xf numFmtId="14" fontId="2" fillId="0" borderId="0" xfId="0" applyNumberFormat="1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icho\AppData\Local\Microsoft\Windows\INetCache\Content.Outlook\G5Y3DCQR\DH_FMD006.xlsx" TargetMode="External"/><Relationship Id="rId1" Type="http://schemas.openxmlformats.org/officeDocument/2006/relationships/externalLinkPath" Target="file:///C:\Users\nicho\AppData\Local\Microsoft\Windows\INetCache\Content.Outlook\G5Y3DCQR\DH_FMD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H_Collars"/>
      <sheetName val="DH_CoreSize"/>
      <sheetName val="DH_Survey"/>
      <sheetName val="DH_Samples"/>
      <sheetName val="DH_Geol"/>
      <sheetName val="DH_Veins"/>
      <sheetName val="DH_MagSus"/>
      <sheetName val="DH_Structure"/>
      <sheetName val="Geotech"/>
      <sheetName val="LIB"/>
    </sheetNames>
    <sheetDataSet>
      <sheetData sheetId="0">
        <row r="2">
          <cell r="A2" t="str">
            <v>FENTON</v>
          </cell>
          <cell r="B2" t="str">
            <v>FMD006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 t="str">
            <v>FENTON</v>
          </cell>
          <cell r="C6" t="str">
            <v>CALC</v>
          </cell>
          <cell r="E6" t="str">
            <v>MGA94_z52</v>
          </cell>
          <cell r="G6" t="str">
            <v>NOM</v>
          </cell>
          <cell r="I6" t="str">
            <v>AUGER</v>
          </cell>
          <cell r="K6" t="str">
            <v>NS</v>
          </cell>
          <cell r="M6" t="str">
            <v>COMP</v>
          </cell>
          <cell r="O6" t="str">
            <v>ALUV</v>
          </cell>
          <cell r="P6" t="str">
            <v>Alluvium</v>
          </cell>
          <cell r="Q6" t="str">
            <v>E</v>
          </cell>
          <cell r="S6" t="str">
            <v>ACI</v>
          </cell>
          <cell r="U6" t="str">
            <v>ACI</v>
          </cell>
          <cell r="W6" t="str">
            <v>ACI</v>
          </cell>
          <cell r="Y6" t="str">
            <v>APH</v>
          </cell>
          <cell r="AC6" t="str">
            <v>AB</v>
          </cell>
          <cell r="AE6" t="str">
            <v>AG</v>
          </cell>
          <cell r="AG6" t="str">
            <v>AG</v>
          </cell>
          <cell r="AI6" t="str">
            <v>AG</v>
          </cell>
          <cell r="AK6" t="str">
            <v>BD</v>
          </cell>
          <cell r="AM6" t="str">
            <v>D</v>
          </cell>
          <cell r="AO6" t="str">
            <v>BL</v>
          </cell>
          <cell r="AQ6" t="str">
            <v>CB</v>
          </cell>
          <cell r="AS6" t="str">
            <v>ANA</v>
          </cell>
          <cell r="AU6" t="str">
            <v>MANGUSTA</v>
          </cell>
          <cell r="AW6" t="str">
            <v>EL32885</v>
          </cell>
          <cell r="AZ6" t="str">
            <v>D</v>
          </cell>
          <cell r="BB6" t="str">
            <v>HME</v>
          </cell>
          <cell r="BD6">
            <v>1</v>
          </cell>
          <cell r="BF6" t="str">
            <v>FSZ</v>
          </cell>
          <cell r="BG6" t="str">
            <v>DDH</v>
          </cell>
          <cell r="BI6" t="str">
            <v>AB</v>
          </cell>
          <cell r="BK6" t="str">
            <v>RC</v>
          </cell>
          <cell r="BM6" t="str">
            <v>Abd</v>
          </cell>
          <cell r="BO6" t="str">
            <v>AMWD</v>
          </cell>
          <cell r="BU6" t="str">
            <v>P</v>
          </cell>
          <cell r="BX6" t="str">
            <v>BLANK</v>
          </cell>
        </row>
        <row r="7">
          <cell r="A7" t="str">
            <v>FENTON SOUTH</v>
          </cell>
          <cell r="C7" t="str">
            <v>DGPS</v>
          </cell>
          <cell r="E7" t="str">
            <v>LL_MGA94</v>
          </cell>
          <cell r="G7" t="str">
            <v>ATLANTIS</v>
          </cell>
          <cell r="I7" t="str">
            <v>CHANNEL</v>
          </cell>
          <cell r="K7" t="str">
            <v>RIFFLE</v>
          </cell>
          <cell r="M7" t="str">
            <v>CORE</v>
          </cell>
          <cell r="O7" t="str">
            <v>COL</v>
          </cell>
          <cell r="P7" t="str">
            <v>Colluvium</v>
          </cell>
          <cell r="Q7" t="str">
            <v>H</v>
          </cell>
          <cell r="S7" t="str">
            <v>AG</v>
          </cell>
          <cell r="U7" t="str">
            <v>AG</v>
          </cell>
          <cell r="W7" t="str">
            <v>AG</v>
          </cell>
          <cell r="Y7" t="str">
            <v>FG</v>
          </cell>
          <cell r="AC7" t="str">
            <v>AK</v>
          </cell>
          <cell r="AE7" t="str">
            <v>BL</v>
          </cell>
          <cell r="AG7" t="str">
            <v>ASP</v>
          </cell>
          <cell r="AI7" t="str">
            <v>BL</v>
          </cell>
          <cell r="AK7" t="str">
            <v>BO</v>
          </cell>
          <cell r="AM7" t="str">
            <v>L</v>
          </cell>
          <cell r="AO7" t="str">
            <v>BK</v>
          </cell>
          <cell r="AQ7" t="str">
            <v>CA</v>
          </cell>
          <cell r="AS7" t="str">
            <v>AG</v>
          </cell>
          <cell r="AW7" t="str">
            <v>EL32886</v>
          </cell>
          <cell r="AZ7" t="str">
            <v>W</v>
          </cell>
          <cell r="BB7" t="str">
            <v>BMA</v>
          </cell>
          <cell r="BD7">
            <v>2</v>
          </cell>
          <cell r="BF7" t="str">
            <v>Copperfield 4</v>
          </cell>
          <cell r="BG7" t="str">
            <v>RAB</v>
          </cell>
          <cell r="BI7" t="str">
            <v>AG</v>
          </cell>
          <cell r="BK7" t="str">
            <v>HQ</v>
          </cell>
          <cell r="BM7" t="str">
            <v>Complete</v>
          </cell>
          <cell r="BO7" t="str">
            <v>By hand</v>
          </cell>
          <cell r="BU7" t="str">
            <v>C</v>
          </cell>
          <cell r="BX7" t="str">
            <v>OREAS232</v>
          </cell>
        </row>
        <row r="8">
          <cell r="A8" t="str">
            <v>SPECTRUM</v>
          </cell>
          <cell r="C8" t="str">
            <v>GPS</v>
          </cell>
          <cell r="G8" t="str">
            <v>FLEXiT</v>
          </cell>
          <cell r="I8" t="str">
            <v>CHIPS</v>
          </cell>
          <cell r="K8" t="str">
            <v>SAW</v>
          </cell>
          <cell r="M8" t="str">
            <v>DUP</v>
          </cell>
          <cell r="O8" t="str">
            <v>QALL</v>
          </cell>
          <cell r="P8" t="str">
            <v>Quaternary All</v>
          </cell>
          <cell r="Q8" t="str">
            <v>M</v>
          </cell>
          <cell r="S8" t="str">
            <v>AMO</v>
          </cell>
          <cell r="U8" t="str">
            <v>AMO</v>
          </cell>
          <cell r="W8" t="str">
            <v>AMO</v>
          </cell>
          <cell r="Y8" t="str">
            <v>VFG</v>
          </cell>
          <cell r="AC8" t="str">
            <v>AM</v>
          </cell>
          <cell r="AE8" t="str">
            <v>BN</v>
          </cell>
          <cell r="AG8" t="str">
            <v>AU</v>
          </cell>
          <cell r="AI8" t="str">
            <v>BN</v>
          </cell>
          <cell r="AK8" t="str">
            <v>BX</v>
          </cell>
          <cell r="AM8" t="str">
            <v>MO</v>
          </cell>
          <cell r="AO8" t="str">
            <v>BR</v>
          </cell>
          <cell r="AQ8" t="str">
            <v>DO</v>
          </cell>
          <cell r="AS8" t="str">
            <v>BL</v>
          </cell>
          <cell r="AW8" t="str">
            <v>EL31356</v>
          </cell>
          <cell r="AZ8" t="str">
            <v>M</v>
          </cell>
          <cell r="BB8" t="str">
            <v>LCO</v>
          </cell>
          <cell r="BD8">
            <v>3</v>
          </cell>
          <cell r="BF8" t="str">
            <v>Copperfield 5</v>
          </cell>
          <cell r="BG8" t="str">
            <v>RC</v>
          </cell>
          <cell r="BI8" t="str">
            <v>AK</v>
          </cell>
          <cell r="BK8" t="str">
            <v>HQ3</v>
          </cell>
          <cell r="BM8" t="str">
            <v>Proposed</v>
          </cell>
          <cell r="BU8" t="str">
            <v>W</v>
          </cell>
          <cell r="BX8" t="str">
            <v>OREAS230</v>
          </cell>
        </row>
        <row r="9">
          <cell r="C9" t="str">
            <v>TOTAL STATION</v>
          </cell>
          <cell r="G9" t="str">
            <v>REFLEX</v>
          </cell>
          <cell r="I9" t="str">
            <v>H_HQ</v>
          </cell>
          <cell r="K9" t="str">
            <v>SLUDGE</v>
          </cell>
          <cell r="M9" t="str">
            <v>NS</v>
          </cell>
          <cell r="O9" t="str">
            <v>SOIL</v>
          </cell>
          <cell r="P9" t="str">
            <v>Soil</v>
          </cell>
          <cell r="Q9" t="str">
            <v>S</v>
          </cell>
          <cell r="S9" t="str">
            <v>AU</v>
          </cell>
          <cell r="U9" t="str">
            <v>AU</v>
          </cell>
          <cell r="W9" t="str">
            <v>AU</v>
          </cell>
          <cell r="Y9" t="str">
            <v>MG</v>
          </cell>
          <cell r="AC9" t="str">
            <v>BI</v>
          </cell>
          <cell r="AE9" t="str">
            <v>BO</v>
          </cell>
          <cell r="AG9" t="str">
            <v>AZ</v>
          </cell>
          <cell r="AI9" t="str">
            <v>BO</v>
          </cell>
          <cell r="AK9" t="str">
            <v>CAT</v>
          </cell>
          <cell r="AO9" t="str">
            <v>CR</v>
          </cell>
          <cell r="AQ9" t="str">
            <v>FL</v>
          </cell>
          <cell r="AS9" t="str">
            <v>BN</v>
          </cell>
          <cell r="AW9" t="str">
            <v>EL31475</v>
          </cell>
          <cell r="BB9" t="str">
            <v>BAC</v>
          </cell>
          <cell r="BD9">
            <v>4</v>
          </cell>
          <cell r="BF9" t="str">
            <v>Copperfield</v>
          </cell>
          <cell r="BG9" t="str">
            <v>RM</v>
          </cell>
          <cell r="BI9" t="str">
            <v>AM</v>
          </cell>
          <cell r="BK9" t="str">
            <v>HQ_RM</v>
          </cell>
          <cell r="BM9" t="str">
            <v>In progress</v>
          </cell>
          <cell r="BU9" t="str">
            <v>U</v>
          </cell>
          <cell r="BX9" t="str">
            <v>OREAS251b</v>
          </cell>
        </row>
        <row r="10">
          <cell r="G10" t="str">
            <v>SS</v>
          </cell>
          <cell r="I10" t="str">
            <v>H_HQ3</v>
          </cell>
          <cell r="K10" t="str">
            <v>SPEAR</v>
          </cell>
          <cell r="M10" t="str">
            <v>ORIG</v>
          </cell>
          <cell r="O10" t="str">
            <v>LATT</v>
          </cell>
          <cell r="P10" t="str">
            <v>Laterite</v>
          </cell>
          <cell r="Q10" t="str">
            <v>F</v>
          </cell>
          <cell r="S10" t="str">
            <v>BA</v>
          </cell>
          <cell r="U10" t="str">
            <v>BA</v>
          </cell>
          <cell r="W10" t="str">
            <v>BA</v>
          </cell>
          <cell r="Y10" t="str">
            <v>CG</v>
          </cell>
          <cell r="AC10" t="str">
            <v>CA</v>
          </cell>
          <cell r="AE10" t="str">
            <v>BOX</v>
          </cell>
          <cell r="AG10" t="str">
            <v>BO</v>
          </cell>
          <cell r="AI10" t="str">
            <v>BOX</v>
          </cell>
          <cell r="AK10" t="str">
            <v>CR</v>
          </cell>
          <cell r="AO10" t="str">
            <v>OL</v>
          </cell>
          <cell r="AQ10" t="str">
            <v>MA</v>
          </cell>
          <cell r="AS10" t="str">
            <v>BO</v>
          </cell>
          <cell r="BD10">
            <v>5</v>
          </cell>
          <cell r="BF10" t="str">
            <v>Emerald Spring</v>
          </cell>
          <cell r="BG10" t="str">
            <v>AC</v>
          </cell>
          <cell r="BI10" t="str">
            <v>ASP</v>
          </cell>
          <cell r="BK10" t="str">
            <v>HQ_AC</v>
          </cell>
          <cell r="BU10" t="str">
            <v>S</v>
          </cell>
          <cell r="BX10" t="str">
            <v>OREAS232b</v>
          </cell>
        </row>
        <row r="11">
          <cell r="I11" t="str">
            <v>H_NQ</v>
          </cell>
          <cell r="K11" t="str">
            <v>SCOOP</v>
          </cell>
          <cell r="M11" t="str">
            <v>PLPCHK</v>
          </cell>
          <cell r="O11" t="str">
            <v>RLA</v>
          </cell>
          <cell r="P11" t="str">
            <v>Lateritic Duricrust (in situ)</v>
          </cell>
          <cell r="S11" t="str">
            <v>BD</v>
          </cell>
          <cell r="U11" t="str">
            <v>BD</v>
          </cell>
          <cell r="W11" t="str">
            <v>BD</v>
          </cell>
          <cell r="Y11" t="str">
            <v>VCG</v>
          </cell>
          <cell r="AC11" t="str">
            <v>CB</v>
          </cell>
          <cell r="AE11" t="str">
            <v>BX</v>
          </cell>
          <cell r="AG11" t="str">
            <v>CC</v>
          </cell>
          <cell r="AI11" t="str">
            <v>BX</v>
          </cell>
          <cell r="AK11" t="str">
            <v>FT</v>
          </cell>
          <cell r="AO11" t="str">
            <v>GR</v>
          </cell>
          <cell r="AQ11" t="str">
            <v>AK</v>
          </cell>
          <cell r="AS11" t="str">
            <v>BOX</v>
          </cell>
          <cell r="BG11" t="str">
            <v>AUGER</v>
          </cell>
          <cell r="BI11" t="str">
            <v>AU</v>
          </cell>
          <cell r="BK11" t="str">
            <v>NQ</v>
          </cell>
          <cell r="BU11" t="str">
            <v>I</v>
          </cell>
        </row>
        <row r="12">
          <cell r="I12" t="str">
            <v>H_NQ2</v>
          </cell>
          <cell r="M12" t="str">
            <v>RSPLT</v>
          </cell>
          <cell r="O12" t="str">
            <v>RTR</v>
          </cell>
          <cell r="P12" t="str">
            <v>Transported Regoltih</v>
          </cell>
          <cell r="S12" t="str">
            <v>BK</v>
          </cell>
          <cell r="U12" t="str">
            <v>BK</v>
          </cell>
          <cell r="W12" t="str">
            <v>BK</v>
          </cell>
          <cell r="AC12" t="str">
            <v>CHL</v>
          </cell>
          <cell r="AE12" t="str">
            <v>DS</v>
          </cell>
          <cell r="AG12" t="str">
            <v>CPY</v>
          </cell>
          <cell r="AI12" t="str">
            <v>DS</v>
          </cell>
          <cell r="AK12" t="str">
            <v>FL</v>
          </cell>
          <cell r="AO12" t="str">
            <v>GY</v>
          </cell>
          <cell r="AQ12" t="str">
            <v>SI</v>
          </cell>
          <cell r="AS12" t="str">
            <v>BX</v>
          </cell>
          <cell r="BI12" t="str">
            <v>AZ</v>
          </cell>
          <cell r="BK12" t="str">
            <v>NQ2</v>
          </cell>
        </row>
        <row r="13">
          <cell r="I13" t="str">
            <v>H_PQ</v>
          </cell>
          <cell r="M13" t="str">
            <v>SUBSMP</v>
          </cell>
          <cell r="O13" t="str">
            <v>SAND</v>
          </cell>
          <cell r="P13" t="str">
            <v>Sand</v>
          </cell>
          <cell r="S13" t="str">
            <v>BX</v>
          </cell>
          <cell r="U13" t="str">
            <v>BX</v>
          </cell>
          <cell r="W13" t="str">
            <v>BX</v>
          </cell>
          <cell r="AC13" t="str">
            <v>CY</v>
          </cell>
          <cell r="AE13" t="str">
            <v>FC</v>
          </cell>
          <cell r="AG13" t="str">
            <v>FEX</v>
          </cell>
          <cell r="AI13" t="str">
            <v>FC</v>
          </cell>
          <cell r="AK13" t="str">
            <v>FO</v>
          </cell>
          <cell r="AO13" t="str">
            <v>KH</v>
          </cell>
          <cell r="AQ13" t="str">
            <v>QZ</v>
          </cell>
          <cell r="AS13" t="str">
            <v>DS</v>
          </cell>
          <cell r="BI13" t="str">
            <v>BA</v>
          </cell>
          <cell r="BK13" t="str">
            <v>NQ3</v>
          </cell>
        </row>
        <row r="14">
          <cell r="I14" t="str">
            <v>H_PQ3</v>
          </cell>
          <cell r="M14" t="str">
            <v>QC</v>
          </cell>
          <cell r="O14" t="str">
            <v>SAP</v>
          </cell>
          <cell r="P14" t="str">
            <v xml:space="preserve">Saprolite </v>
          </cell>
          <cell r="S14" t="str">
            <v>CH</v>
          </cell>
          <cell r="U14" t="str">
            <v>CH</v>
          </cell>
          <cell r="W14" t="str">
            <v>CH</v>
          </cell>
          <cell r="AC14" t="str">
            <v>EP</v>
          </cell>
          <cell r="AE14" t="str">
            <v>FF</v>
          </cell>
          <cell r="AG14" t="str">
            <v>GAL</v>
          </cell>
          <cell r="AI14" t="str">
            <v>FF</v>
          </cell>
          <cell r="AK14" t="str">
            <v>FR</v>
          </cell>
          <cell r="AO14" t="str">
            <v>OR</v>
          </cell>
          <cell r="AQ14" t="str">
            <v>AG</v>
          </cell>
          <cell r="AS14" t="str">
            <v>FC</v>
          </cell>
          <cell r="BI14" t="str">
            <v>BI</v>
          </cell>
          <cell r="BK14" t="str">
            <v>PQ</v>
          </cell>
        </row>
        <row r="15">
          <cell r="I15" t="str">
            <v>NS</v>
          </cell>
          <cell r="O15" t="str">
            <v>SAPR</v>
          </cell>
          <cell r="P15" t="str">
            <v>Saprock</v>
          </cell>
          <cell r="S15" t="str">
            <v>CM</v>
          </cell>
          <cell r="U15" t="str">
            <v>CM</v>
          </cell>
          <cell r="W15" t="str">
            <v>CM</v>
          </cell>
          <cell r="AC15" t="str">
            <v>FE</v>
          </cell>
          <cell r="AE15" t="str">
            <v>GOS</v>
          </cell>
          <cell r="AG15" t="str">
            <v>GR</v>
          </cell>
          <cell r="AI15" t="str">
            <v>GOS</v>
          </cell>
          <cell r="AK15" t="str">
            <v>JT</v>
          </cell>
          <cell r="AO15" t="str">
            <v>PI</v>
          </cell>
          <cell r="AQ15" t="str">
            <v>ASP</v>
          </cell>
          <cell r="AS15" t="str">
            <v>FF</v>
          </cell>
          <cell r="BI15" t="str">
            <v>BO</v>
          </cell>
        </row>
        <row r="16">
          <cell r="I16" t="str">
            <v>PULP</v>
          </cell>
          <cell r="O16" t="str">
            <v>MZ</v>
          </cell>
          <cell r="P16" t="str">
            <v>Mottled Zone</v>
          </cell>
          <cell r="S16" t="str">
            <v>CU</v>
          </cell>
          <cell r="U16" t="str">
            <v>CU</v>
          </cell>
          <cell r="W16" t="str">
            <v>CU</v>
          </cell>
          <cell r="AC16" t="str">
            <v>FK</v>
          </cell>
          <cell r="AE16" t="str">
            <v>INF</v>
          </cell>
          <cell r="AG16" t="str">
            <v>MC</v>
          </cell>
          <cell r="AI16" t="str">
            <v>INF</v>
          </cell>
          <cell r="AK16" t="str">
            <v>LC</v>
          </cell>
          <cell r="AO16" t="str">
            <v>PU</v>
          </cell>
          <cell r="AQ16" t="str">
            <v>AU</v>
          </cell>
          <cell r="AS16" t="str">
            <v>GOS</v>
          </cell>
          <cell r="BI16" t="str">
            <v>CA</v>
          </cell>
        </row>
        <row r="17">
          <cell r="I17" t="str">
            <v>Q_HQ</v>
          </cell>
          <cell r="O17" t="str">
            <v>NS</v>
          </cell>
          <cell r="P17" t="str">
            <v>No Sample</v>
          </cell>
          <cell r="S17" t="str">
            <v>EA</v>
          </cell>
          <cell r="U17" t="str">
            <v>EA</v>
          </cell>
          <cell r="W17" t="str">
            <v>EA</v>
          </cell>
          <cell r="AC17" t="str">
            <v>GA</v>
          </cell>
          <cell r="AE17" t="str">
            <v>INT</v>
          </cell>
          <cell r="AG17" t="str">
            <v>MO</v>
          </cell>
          <cell r="AI17" t="str">
            <v>INT</v>
          </cell>
          <cell r="AK17" t="str">
            <v>LAM</v>
          </cell>
          <cell r="AO17" t="str">
            <v>RD</v>
          </cell>
          <cell r="AQ17" t="str">
            <v>AZ</v>
          </cell>
          <cell r="AS17" t="str">
            <v>INF</v>
          </cell>
          <cell r="BI17" t="str">
            <v>CB</v>
          </cell>
        </row>
        <row r="18">
          <cell r="I18" t="str">
            <v>Q_HQ</v>
          </cell>
          <cell r="O18" t="str">
            <v>NC</v>
          </cell>
          <cell r="P18" t="str">
            <v>Core Loss</v>
          </cell>
          <cell r="S18" t="str">
            <v>EQ</v>
          </cell>
          <cell r="U18" t="str">
            <v>EQ</v>
          </cell>
          <cell r="W18" t="str">
            <v>EQ</v>
          </cell>
          <cell r="AC18" t="str">
            <v>GO</v>
          </cell>
          <cell r="AE18" t="str">
            <v>LA</v>
          </cell>
          <cell r="AG18" t="str">
            <v>PE</v>
          </cell>
          <cell r="AI18" t="str">
            <v>LA</v>
          </cell>
          <cell r="AK18" t="str">
            <v>LN</v>
          </cell>
          <cell r="AO18" t="str">
            <v>WH</v>
          </cell>
          <cell r="AQ18" t="str">
            <v>BO</v>
          </cell>
          <cell r="AS18" t="str">
            <v>INT</v>
          </cell>
          <cell r="BI18" t="str">
            <v>CC</v>
          </cell>
        </row>
        <row r="19">
          <cell r="I19" t="str">
            <v>Q_HQ3</v>
          </cell>
          <cell r="O19" t="str">
            <v>CAV</v>
          </cell>
          <cell r="P19" t="str">
            <v>Cavity</v>
          </cell>
          <cell r="S19" t="str">
            <v>FB</v>
          </cell>
          <cell r="U19" t="str">
            <v>FB</v>
          </cell>
          <cell r="W19" t="str">
            <v>FB</v>
          </cell>
          <cell r="AC19" t="str">
            <v>GP</v>
          </cell>
          <cell r="AE19" t="str">
            <v>LAM</v>
          </cell>
          <cell r="AG19" t="str">
            <v>PH</v>
          </cell>
          <cell r="AI19" t="str">
            <v>LAM</v>
          </cell>
          <cell r="AK19" t="str">
            <v>MYL</v>
          </cell>
          <cell r="AO19" t="str">
            <v>YE</v>
          </cell>
          <cell r="AQ19" t="str">
            <v>CC</v>
          </cell>
          <cell r="AS19" t="str">
            <v>LA</v>
          </cell>
          <cell r="BI19" t="str">
            <v>CHL</v>
          </cell>
        </row>
        <row r="20">
          <cell r="I20" t="str">
            <v>Q_NQ</v>
          </cell>
          <cell r="O20" t="str">
            <v>FZ</v>
          </cell>
          <cell r="P20" t="str">
            <v>Fault Zone</v>
          </cell>
          <cell r="S20" t="str">
            <v>FER</v>
          </cell>
          <cell r="U20" t="str">
            <v>FER</v>
          </cell>
          <cell r="W20" t="str">
            <v>FER</v>
          </cell>
          <cell r="AC20" t="str">
            <v>HE</v>
          </cell>
          <cell r="AG20" t="str">
            <v>PY</v>
          </cell>
          <cell r="AI20" t="str">
            <v>MAS</v>
          </cell>
          <cell r="AK20" t="str">
            <v>SC</v>
          </cell>
          <cell r="AQ20" t="str">
            <v>CPY</v>
          </cell>
          <cell r="AS20" t="str">
            <v>LAM</v>
          </cell>
          <cell r="BI20" t="str">
            <v>CPY</v>
          </cell>
        </row>
        <row r="21">
          <cell r="I21" t="str">
            <v>Q_NQ2</v>
          </cell>
          <cell r="O21" t="str">
            <v>AMP</v>
          </cell>
          <cell r="P21" t="str">
            <v>Amphibolite</v>
          </cell>
          <cell r="S21" t="str">
            <v>FR</v>
          </cell>
          <cell r="U21" t="str">
            <v>FR</v>
          </cell>
          <cell r="W21" t="str">
            <v>FR</v>
          </cell>
          <cell r="AC21" t="str">
            <v>HB</v>
          </cell>
          <cell r="AG21" t="str">
            <v>SN</v>
          </cell>
          <cell r="AI21" t="str">
            <v>MX</v>
          </cell>
          <cell r="AK21" t="str">
            <v>SH</v>
          </cell>
          <cell r="AQ21" t="str">
            <v>FEX</v>
          </cell>
          <cell r="AS21" t="str">
            <v>MAS</v>
          </cell>
          <cell r="BI21" t="str">
            <v>CY</v>
          </cell>
        </row>
        <row r="22">
          <cell r="O22" t="str">
            <v>APL</v>
          </cell>
          <cell r="P22" t="str">
            <v>Aplite</v>
          </cell>
          <cell r="S22" t="str">
            <v>FRI</v>
          </cell>
          <cell r="U22" t="str">
            <v>FRI</v>
          </cell>
          <cell r="W22" t="str">
            <v>FRI</v>
          </cell>
          <cell r="AC22" t="str">
            <v>KA</v>
          </cell>
          <cell r="AG22" t="str">
            <v>SP</v>
          </cell>
          <cell r="AI22" t="str">
            <v>PAT</v>
          </cell>
          <cell r="AK22" t="str">
            <v>VN</v>
          </cell>
          <cell r="AQ22" t="str">
            <v>GAL</v>
          </cell>
          <cell r="AS22" t="str">
            <v>MX</v>
          </cell>
          <cell r="BI22" t="str">
            <v>EP</v>
          </cell>
        </row>
        <row r="23">
          <cell r="O23" t="str">
            <v>ARKS</v>
          </cell>
          <cell r="P23" t="str">
            <v>Arkose</v>
          </cell>
          <cell r="S23" t="str">
            <v>FS</v>
          </cell>
          <cell r="U23" t="str">
            <v>FS</v>
          </cell>
          <cell r="W23" t="str">
            <v>FS</v>
          </cell>
          <cell r="AC23" t="str">
            <v>LM</v>
          </cell>
          <cell r="AI23" t="str">
            <v>PER</v>
          </cell>
          <cell r="AQ23" t="str">
            <v>GR</v>
          </cell>
          <cell r="AS23" t="str">
            <v>PAT</v>
          </cell>
          <cell r="BI23" t="str">
            <v>FD</v>
          </cell>
        </row>
        <row r="24">
          <cell r="O24" t="str">
            <v>ARNT</v>
          </cell>
          <cell r="P24" t="str">
            <v>Arenite</v>
          </cell>
          <cell r="S24" t="str">
            <v>FT</v>
          </cell>
          <cell r="U24" t="str">
            <v>FT</v>
          </cell>
          <cell r="W24" t="str">
            <v>FT</v>
          </cell>
          <cell r="AC24" t="str">
            <v>MA</v>
          </cell>
          <cell r="AI24" t="str">
            <v>QZVN</v>
          </cell>
          <cell r="AQ24" t="str">
            <v>MAL</v>
          </cell>
          <cell r="AS24" t="str">
            <v>PER</v>
          </cell>
          <cell r="BI24" t="str">
            <v>FE</v>
          </cell>
        </row>
        <row r="25">
          <cell r="O25" t="str">
            <v>BX</v>
          </cell>
          <cell r="P25" t="str">
            <v>Breccia</v>
          </cell>
          <cell r="S25" t="str">
            <v>FZ</v>
          </cell>
          <cell r="U25" t="str">
            <v>FZ</v>
          </cell>
          <cell r="W25" t="str">
            <v>FZ</v>
          </cell>
          <cell r="AC25" t="str">
            <v>MN</v>
          </cell>
          <cell r="AI25" t="str">
            <v>REP</v>
          </cell>
          <cell r="AQ25" t="str">
            <v>MO</v>
          </cell>
          <cell r="AS25" t="str">
            <v>QZVN</v>
          </cell>
          <cell r="BI25" t="str">
            <v>FEX</v>
          </cell>
        </row>
        <row r="26">
          <cell r="O26" t="str">
            <v>CH</v>
          </cell>
          <cell r="P26" t="str">
            <v>Chert</v>
          </cell>
          <cell r="S26" t="str">
            <v>GN</v>
          </cell>
          <cell r="U26" t="str">
            <v>GN</v>
          </cell>
          <cell r="W26" t="str">
            <v>GN</v>
          </cell>
          <cell r="AC26" t="str">
            <v>MT</v>
          </cell>
          <cell r="AI26" t="str">
            <v>SEL</v>
          </cell>
          <cell r="AQ26" t="str">
            <v>PE</v>
          </cell>
          <cell r="AS26" t="str">
            <v>REP</v>
          </cell>
          <cell r="BI26" t="str">
            <v>FK</v>
          </cell>
        </row>
        <row r="27">
          <cell r="O27" t="str">
            <v>LMST</v>
          </cell>
          <cell r="P27" t="str">
            <v>Limestone/Calcarenite</v>
          </cell>
          <cell r="S27" t="str">
            <v>GP</v>
          </cell>
          <cell r="U27" t="str">
            <v>GP</v>
          </cell>
          <cell r="W27" t="str">
            <v>GP</v>
          </cell>
          <cell r="AC27" t="str">
            <v>MU</v>
          </cell>
          <cell r="AI27" t="str">
            <v>SH</v>
          </cell>
          <cell r="AQ27" t="str">
            <v>PO</v>
          </cell>
          <cell r="AS27" t="str">
            <v>SEL</v>
          </cell>
          <cell r="BI27" t="str">
            <v>FL</v>
          </cell>
        </row>
        <row r="28">
          <cell r="O28" t="str">
            <v>C-LSTMDS</v>
          </cell>
          <cell r="P28" t="str">
            <v>Cambrian Limestone Mudstone</v>
          </cell>
          <cell r="S28" t="str">
            <v>GR</v>
          </cell>
          <cell r="U28" t="str">
            <v>GR</v>
          </cell>
          <cell r="W28" t="str">
            <v>GR</v>
          </cell>
          <cell r="AC28" t="str">
            <v>OL</v>
          </cell>
          <cell r="AI28" t="str">
            <v>SI</v>
          </cell>
          <cell r="AQ28" t="str">
            <v>PY</v>
          </cell>
          <cell r="AS28" t="str">
            <v>SH</v>
          </cell>
          <cell r="BI28" t="str">
            <v>GA</v>
          </cell>
        </row>
        <row r="29">
          <cell r="O29" t="str">
            <v>C-SLSARN</v>
          </cell>
          <cell r="P29" t="str">
            <v>Cambrian Siltstone Arenite</v>
          </cell>
          <cell r="S29" t="str">
            <v>GRP</v>
          </cell>
          <cell r="U29" t="str">
            <v>GRP</v>
          </cell>
          <cell r="W29" t="str">
            <v>GRP</v>
          </cell>
          <cell r="AC29" t="str">
            <v>PX</v>
          </cell>
          <cell r="AI29" t="str">
            <v>SKD</v>
          </cell>
          <cell r="AQ29" t="str">
            <v>SP</v>
          </cell>
          <cell r="AS29" t="str">
            <v>SI</v>
          </cell>
          <cell r="BI29" t="str">
            <v>GAL</v>
          </cell>
        </row>
        <row r="30">
          <cell r="O30" t="str">
            <v>C-REDB</v>
          </cell>
          <cell r="P30" t="str">
            <v>RedBeds</v>
          </cell>
          <cell r="S30" t="str">
            <v>GT</v>
          </cell>
          <cell r="U30" t="str">
            <v>GT</v>
          </cell>
          <cell r="W30" t="str">
            <v>GT</v>
          </cell>
          <cell r="AC30" t="str">
            <v>QZ</v>
          </cell>
          <cell r="AI30" t="str">
            <v>SPO</v>
          </cell>
          <cell r="AS30" t="str">
            <v>SKD</v>
          </cell>
          <cell r="BI30" t="str">
            <v>GO</v>
          </cell>
        </row>
        <row r="31">
          <cell r="O31" t="str">
            <v>CLYST</v>
          </cell>
          <cell r="P31" t="str">
            <v>Claystone</v>
          </cell>
          <cell r="S31" t="str">
            <v>GV</v>
          </cell>
          <cell r="U31" t="str">
            <v>GV</v>
          </cell>
          <cell r="W31" t="str">
            <v>GV</v>
          </cell>
          <cell r="AC31" t="str">
            <v>SE</v>
          </cell>
          <cell r="AI31" t="str">
            <v>STR</v>
          </cell>
          <cell r="AS31" t="str">
            <v>SPO</v>
          </cell>
          <cell r="BI31" t="str">
            <v>GP</v>
          </cell>
        </row>
        <row r="32">
          <cell r="O32" t="str">
            <v>CNGL</v>
          </cell>
          <cell r="P32" t="str">
            <v>Conglomerate</v>
          </cell>
          <cell r="S32" t="str">
            <v>HET</v>
          </cell>
          <cell r="U32" t="str">
            <v>HET</v>
          </cell>
          <cell r="W32" t="str">
            <v>HET</v>
          </cell>
          <cell r="AC32" t="str">
            <v>SI</v>
          </cell>
          <cell r="AI32" t="str">
            <v>VLT</v>
          </cell>
          <cell r="AS32" t="str">
            <v>STR</v>
          </cell>
          <cell r="BI32" t="str">
            <v>GR</v>
          </cell>
        </row>
        <row r="33">
          <cell r="O33" t="str">
            <v>SDST</v>
          </cell>
          <cell r="P33" t="str">
            <v>Sandstone</v>
          </cell>
          <cell r="S33" t="str">
            <v>HOM</v>
          </cell>
          <cell r="U33" t="str">
            <v>HOM</v>
          </cell>
          <cell r="W33" t="str">
            <v>HOM</v>
          </cell>
          <cell r="AC33" t="str">
            <v>SID</v>
          </cell>
          <cell r="AI33" t="str">
            <v>VN</v>
          </cell>
          <cell r="AS33" t="str">
            <v>VLT</v>
          </cell>
          <cell r="BI33" t="str">
            <v>HB</v>
          </cell>
        </row>
        <row r="34">
          <cell r="O34" t="str">
            <v>SED</v>
          </cell>
          <cell r="P34" t="str">
            <v>Sediment (Undiff.)</v>
          </cell>
          <cell r="S34" t="str">
            <v>IQ</v>
          </cell>
          <cell r="U34" t="str">
            <v>IQ</v>
          </cell>
          <cell r="W34" t="str">
            <v>IQ</v>
          </cell>
          <cell r="AC34" t="str">
            <v>TM</v>
          </cell>
          <cell r="AI34" t="str">
            <v>VNC</v>
          </cell>
          <cell r="AS34" t="str">
            <v>VN</v>
          </cell>
          <cell r="BI34" t="str">
            <v>HE</v>
          </cell>
        </row>
        <row r="35">
          <cell r="O35" t="str">
            <v>SHLE</v>
          </cell>
          <cell r="P35" t="str">
            <v>Shale</v>
          </cell>
          <cell r="S35" t="str">
            <v>LAM</v>
          </cell>
          <cell r="U35" t="str">
            <v>LAM</v>
          </cell>
          <cell r="W35" t="str">
            <v>LAM</v>
          </cell>
          <cell r="AC35" t="str">
            <v>ZEO</v>
          </cell>
          <cell r="AI35" t="str">
            <v>VND</v>
          </cell>
          <cell r="AS35" t="str">
            <v>VNC</v>
          </cell>
          <cell r="BI35" t="str">
            <v>KA</v>
          </cell>
        </row>
        <row r="36">
          <cell r="O36" t="str">
            <v>SLA</v>
          </cell>
          <cell r="P36" t="str">
            <v>Slate</v>
          </cell>
          <cell r="S36" t="str">
            <v>LE</v>
          </cell>
          <cell r="U36" t="str">
            <v>LE</v>
          </cell>
          <cell r="W36" t="str">
            <v>LE</v>
          </cell>
          <cell r="AC36" t="str">
            <v>BA</v>
          </cell>
          <cell r="AI36" t="str">
            <v>WIS</v>
          </cell>
          <cell r="AS36" t="str">
            <v>VND</v>
          </cell>
          <cell r="BI36" t="str">
            <v>LM</v>
          </cell>
        </row>
        <row r="37">
          <cell r="O37" t="str">
            <v>SLST</v>
          </cell>
          <cell r="P37" t="str">
            <v>Siltstone</v>
          </cell>
          <cell r="S37" t="str">
            <v>LN</v>
          </cell>
          <cell r="U37" t="str">
            <v>LN</v>
          </cell>
          <cell r="W37" t="str">
            <v>LN</v>
          </cell>
          <cell r="AC37" t="str">
            <v>FD</v>
          </cell>
          <cell r="AS37" t="str">
            <v>WIS</v>
          </cell>
          <cell r="BI37" t="str">
            <v>MA</v>
          </cell>
        </row>
        <row r="38">
          <cell r="O38" t="str">
            <v>CSH</v>
          </cell>
          <cell r="P38" t="str">
            <v>Carbonaceous Shale</v>
          </cell>
          <cell r="S38" t="str">
            <v>MAS</v>
          </cell>
          <cell r="U38" t="str">
            <v>MAS</v>
          </cell>
          <cell r="W38" t="str">
            <v>MAS</v>
          </cell>
          <cell r="AC38" t="str">
            <v>MAR</v>
          </cell>
          <cell r="BI38" t="str">
            <v>MAL</v>
          </cell>
        </row>
        <row r="39">
          <cell r="O39" t="str">
            <v>CSRK</v>
          </cell>
          <cell r="P39" t="str">
            <v>Calc-silicate Rock</v>
          </cell>
          <cell r="S39" t="str">
            <v>MOT</v>
          </cell>
          <cell r="U39" t="str">
            <v>MOT</v>
          </cell>
          <cell r="W39" t="str">
            <v>MOT</v>
          </cell>
          <cell r="AC39" t="str">
            <v>TC</v>
          </cell>
          <cell r="BI39" t="str">
            <v>MAR</v>
          </cell>
        </row>
        <row r="40">
          <cell r="O40" t="str">
            <v>TUFF</v>
          </cell>
          <cell r="P40" t="str">
            <v>Tuff</v>
          </cell>
          <cell r="S40" t="str">
            <v>MS</v>
          </cell>
          <cell r="U40" t="str">
            <v>MS</v>
          </cell>
          <cell r="W40" t="str">
            <v>MS</v>
          </cell>
          <cell r="BI40" t="str">
            <v>MN</v>
          </cell>
        </row>
        <row r="41">
          <cell r="O41" t="str">
            <v>GYWK</v>
          </cell>
          <cell r="P41" t="str">
            <v>Greywacke</v>
          </cell>
          <cell r="S41" t="str">
            <v>NOD</v>
          </cell>
          <cell r="U41" t="str">
            <v>NOD</v>
          </cell>
          <cell r="W41" t="str">
            <v>NOD</v>
          </cell>
          <cell r="BI41" t="str">
            <v>MO</v>
          </cell>
        </row>
        <row r="42">
          <cell r="O42" t="str">
            <v>MDST</v>
          </cell>
          <cell r="P42" t="str">
            <v>Mudstone</v>
          </cell>
          <cell r="S42" t="str">
            <v>OPH</v>
          </cell>
          <cell r="U42" t="str">
            <v>OPH</v>
          </cell>
          <cell r="W42" t="str">
            <v>OPH</v>
          </cell>
          <cell r="BI42" t="str">
            <v>MT</v>
          </cell>
        </row>
        <row r="43">
          <cell r="O43" t="str">
            <v>HFL</v>
          </cell>
          <cell r="P43" t="str">
            <v>Hornfels</v>
          </cell>
          <cell r="S43" t="str">
            <v>PB</v>
          </cell>
          <cell r="U43" t="str">
            <v>PB</v>
          </cell>
          <cell r="W43" t="str">
            <v>PB</v>
          </cell>
          <cell r="BI43" t="str">
            <v>MU</v>
          </cell>
        </row>
        <row r="44">
          <cell r="O44" t="str">
            <v>PEG</v>
          </cell>
          <cell r="P44" t="str">
            <v>Pegmatite</v>
          </cell>
          <cell r="S44" t="str">
            <v>PHE</v>
          </cell>
          <cell r="U44" t="str">
            <v>PHE</v>
          </cell>
          <cell r="W44" t="str">
            <v>PHE</v>
          </cell>
          <cell r="BI44" t="str">
            <v>OL</v>
          </cell>
        </row>
        <row r="45">
          <cell r="O45" t="str">
            <v>PHYL</v>
          </cell>
          <cell r="P45" t="str">
            <v>Phyllite</v>
          </cell>
          <cell r="S45" t="str">
            <v>PK</v>
          </cell>
          <cell r="U45" t="str">
            <v>PK</v>
          </cell>
          <cell r="W45" t="str">
            <v>PK</v>
          </cell>
          <cell r="BI45" t="str">
            <v>PE</v>
          </cell>
        </row>
        <row r="46">
          <cell r="O46" t="str">
            <v>PSM</v>
          </cell>
          <cell r="P46" t="str">
            <v>Psammite</v>
          </cell>
          <cell r="S46" t="str">
            <v>PO</v>
          </cell>
          <cell r="U46" t="str">
            <v>PO</v>
          </cell>
          <cell r="W46" t="str">
            <v>PO</v>
          </cell>
          <cell r="BI46" t="str">
            <v>PO</v>
          </cell>
        </row>
        <row r="47">
          <cell r="O47" t="str">
            <v>QZT</v>
          </cell>
          <cell r="P47" t="str">
            <v>Quartzite</v>
          </cell>
          <cell r="S47" t="str">
            <v>PS</v>
          </cell>
          <cell r="U47" t="str">
            <v>PS</v>
          </cell>
          <cell r="W47" t="str">
            <v>PS</v>
          </cell>
          <cell r="BI47" t="str">
            <v>PX</v>
          </cell>
        </row>
        <row r="48">
          <cell r="O48" t="str">
            <v>FEST</v>
          </cell>
          <cell r="P48" t="str">
            <v>Ironstone</v>
          </cell>
          <cell r="S48" t="str">
            <v>PW</v>
          </cell>
          <cell r="U48" t="str">
            <v>PW</v>
          </cell>
          <cell r="W48" t="str">
            <v>PW</v>
          </cell>
          <cell r="BI48" t="str">
            <v>PY</v>
          </cell>
        </row>
        <row r="49">
          <cell r="O49" t="str">
            <v>FIRK</v>
          </cell>
          <cell r="P49" t="str">
            <v>Felsic Intrusive Rock</v>
          </cell>
          <cell r="S49" t="str">
            <v>SA</v>
          </cell>
          <cell r="U49" t="str">
            <v>SA</v>
          </cell>
          <cell r="W49" t="str">
            <v>SA</v>
          </cell>
          <cell r="BI49" t="str">
            <v>QZ</v>
          </cell>
        </row>
        <row r="50">
          <cell r="O50" t="str">
            <v>FP</v>
          </cell>
          <cell r="P50" t="str">
            <v>Felsic Porphyry</v>
          </cell>
          <cell r="S50" t="str">
            <v>SAC</v>
          </cell>
          <cell r="U50" t="str">
            <v>SAC</v>
          </cell>
          <cell r="W50" t="str">
            <v>SAC</v>
          </cell>
          <cell r="BI50" t="str">
            <v>SE</v>
          </cell>
        </row>
        <row r="51">
          <cell r="O51" t="str">
            <v>FU</v>
          </cell>
          <cell r="P51" t="str">
            <v>Felsic (Undiff)</v>
          </cell>
          <cell r="S51" t="str">
            <v>SCH</v>
          </cell>
          <cell r="U51" t="str">
            <v>SCH</v>
          </cell>
          <cell r="W51" t="str">
            <v>SCH</v>
          </cell>
          <cell r="BI51" t="str">
            <v>SI</v>
          </cell>
        </row>
        <row r="52">
          <cell r="O52" t="str">
            <v>FVOL</v>
          </cell>
          <cell r="P52" t="str">
            <v>Felsic Volcanic</v>
          </cell>
          <cell r="S52" t="str">
            <v>SI</v>
          </cell>
          <cell r="U52" t="str">
            <v>SI</v>
          </cell>
          <cell r="W52" t="str">
            <v>SI</v>
          </cell>
          <cell r="BI52" t="str">
            <v>SID</v>
          </cell>
        </row>
        <row r="53">
          <cell r="O53" t="str">
            <v>GAB</v>
          </cell>
          <cell r="P53" t="str">
            <v>Gabbro</v>
          </cell>
          <cell r="S53" t="str">
            <v>SLT</v>
          </cell>
          <cell r="U53" t="str">
            <v>SLT</v>
          </cell>
          <cell r="W53" t="str">
            <v>SLT</v>
          </cell>
          <cell r="BI53" t="str">
            <v>SP</v>
          </cell>
        </row>
        <row r="54">
          <cell r="O54" t="str">
            <v>GNS</v>
          </cell>
          <cell r="P54" t="str">
            <v>Gneiss</v>
          </cell>
          <cell r="S54" t="str">
            <v>SU</v>
          </cell>
          <cell r="U54" t="str">
            <v>SU</v>
          </cell>
          <cell r="W54" t="str">
            <v>SU</v>
          </cell>
          <cell r="BI54" t="str">
            <v>TC</v>
          </cell>
        </row>
        <row r="55">
          <cell r="O55" t="str">
            <v>GRD</v>
          </cell>
          <cell r="P55" t="str">
            <v>Granodiorite</v>
          </cell>
          <cell r="S55" t="str">
            <v>TUFF</v>
          </cell>
          <cell r="U55" t="str">
            <v>TUFF</v>
          </cell>
          <cell r="W55" t="str">
            <v>TUFF</v>
          </cell>
          <cell r="BI55" t="str">
            <v>TM</v>
          </cell>
        </row>
        <row r="56">
          <cell r="O56" t="str">
            <v>GRT</v>
          </cell>
          <cell r="P56" t="str">
            <v>Granite</v>
          </cell>
          <cell r="S56" t="str">
            <v>UN</v>
          </cell>
          <cell r="U56" t="str">
            <v>UN</v>
          </cell>
          <cell r="W56" t="str">
            <v>UN</v>
          </cell>
          <cell r="BI56" t="str">
            <v>ZEO</v>
          </cell>
        </row>
        <row r="57">
          <cell r="O57" t="str">
            <v>TON</v>
          </cell>
          <cell r="P57" t="str">
            <v>Tonalite</v>
          </cell>
          <cell r="S57" t="str">
            <v>VES</v>
          </cell>
          <cell r="U57" t="str">
            <v>VES</v>
          </cell>
          <cell r="W57" t="str">
            <v>VES</v>
          </cell>
        </row>
        <row r="58">
          <cell r="O58" t="str">
            <v>SYN</v>
          </cell>
          <cell r="P58" t="str">
            <v>Syenite</v>
          </cell>
          <cell r="S58" t="str">
            <v>VUG</v>
          </cell>
          <cell r="U58" t="str">
            <v>VUG</v>
          </cell>
          <cell r="W58" t="str">
            <v>VUG</v>
          </cell>
        </row>
        <row r="59">
          <cell r="O59" t="str">
            <v>I</v>
          </cell>
          <cell r="P59" t="str">
            <v>Intermediate (Undiff.)</v>
          </cell>
          <cell r="S59" t="str">
            <v>WS</v>
          </cell>
          <cell r="U59" t="str">
            <v>WS</v>
          </cell>
          <cell r="W59" t="str">
            <v>WS</v>
          </cell>
        </row>
        <row r="60">
          <cell r="O60" t="str">
            <v>IA</v>
          </cell>
          <cell r="P60" t="str">
            <v>Andesite</v>
          </cell>
          <cell r="S60" t="str">
            <v>XBED</v>
          </cell>
          <cell r="U60" t="str">
            <v>XBED</v>
          </cell>
          <cell r="W60" t="str">
            <v>XBED</v>
          </cell>
        </row>
        <row r="61">
          <cell r="O61" t="str">
            <v>BIF</v>
          </cell>
          <cell r="P61" t="str">
            <v>Banded Iron Formation</v>
          </cell>
        </row>
        <row r="62">
          <cell r="O62" t="str">
            <v>IF</v>
          </cell>
          <cell r="P62" t="str">
            <v>Iron Formation</v>
          </cell>
        </row>
        <row r="63">
          <cell r="O63" t="str">
            <v>IFCHLCHT</v>
          </cell>
          <cell r="P63" t="str">
            <v>Iron Formation Choritic-Cherty</v>
          </cell>
        </row>
        <row r="64">
          <cell r="O64" t="str">
            <v>DAS</v>
          </cell>
          <cell r="P64" t="str">
            <v>Dacite</v>
          </cell>
        </row>
        <row r="65">
          <cell r="O65" t="str">
            <v>DLT</v>
          </cell>
          <cell r="P65" t="str">
            <v>Dolerite</v>
          </cell>
        </row>
        <row r="66">
          <cell r="O66" t="str">
            <v>DRT</v>
          </cell>
          <cell r="P66" t="str">
            <v>Diorite</v>
          </cell>
        </row>
        <row r="67">
          <cell r="O67" t="str">
            <v>IIRK</v>
          </cell>
          <cell r="P67" t="str">
            <v>Intermediate Intrusive</v>
          </cell>
        </row>
        <row r="68">
          <cell r="O68" t="str">
            <v>IVOL</v>
          </cell>
          <cell r="P68" t="str">
            <v>Intermediate Volcanic</v>
          </cell>
        </row>
        <row r="69">
          <cell r="O69" t="str">
            <v>LAMP</v>
          </cell>
          <cell r="P69" t="str">
            <v>Lamprophyre</v>
          </cell>
        </row>
        <row r="70">
          <cell r="O70" t="str">
            <v>M</v>
          </cell>
          <cell r="P70" t="str">
            <v>Mafic (Undiff.)</v>
          </cell>
        </row>
        <row r="71">
          <cell r="O71" t="str">
            <v>BI</v>
          </cell>
          <cell r="P71" t="str">
            <v>Basic Intrusive</v>
          </cell>
        </row>
        <row r="72">
          <cell r="O72" t="str">
            <v>BAS</v>
          </cell>
          <cell r="P72" t="str">
            <v>Basalt</v>
          </cell>
        </row>
        <row r="73">
          <cell r="O73" t="str">
            <v>MBL</v>
          </cell>
          <cell r="P73" t="str">
            <v>Marble</v>
          </cell>
        </row>
        <row r="74">
          <cell r="O74" t="str">
            <v>MIG</v>
          </cell>
          <cell r="P74" t="str">
            <v>Migmatite</v>
          </cell>
        </row>
        <row r="75">
          <cell r="O75" t="str">
            <v>MV</v>
          </cell>
          <cell r="P75" t="str">
            <v>Mafic Volcanic</v>
          </cell>
        </row>
        <row r="76">
          <cell r="O76" t="str">
            <v>MYL</v>
          </cell>
          <cell r="P76" t="str">
            <v>Mylonite</v>
          </cell>
        </row>
        <row r="77">
          <cell r="O77" t="str">
            <v>NOR</v>
          </cell>
          <cell r="P77" t="str">
            <v>Norite</v>
          </cell>
        </row>
        <row r="78">
          <cell r="O78" t="str">
            <v>QZVN</v>
          </cell>
          <cell r="P78" t="str">
            <v>Quartz Vein</v>
          </cell>
        </row>
        <row r="79">
          <cell r="O79" t="str">
            <v>RHY</v>
          </cell>
          <cell r="P79" t="str">
            <v>Rhyolite</v>
          </cell>
        </row>
        <row r="80">
          <cell r="O80" t="str">
            <v>SBX</v>
          </cell>
          <cell r="P80" t="str">
            <v>Sedimentary Breccia</v>
          </cell>
        </row>
        <row r="81">
          <cell r="O81" t="str">
            <v>SCH</v>
          </cell>
          <cell r="P81" t="str">
            <v>Schist</v>
          </cell>
        </row>
        <row r="82">
          <cell r="O82" t="str">
            <v>SCHBI</v>
          </cell>
          <cell r="P82" t="str">
            <v>Biotite Schist</v>
          </cell>
        </row>
        <row r="83">
          <cell r="O83" t="str">
            <v>SCHCHL</v>
          </cell>
          <cell r="P83" t="str">
            <v>Chlorite Schist</v>
          </cell>
        </row>
        <row r="84">
          <cell r="O84" t="str">
            <v>SCHCHLBI</v>
          </cell>
          <cell r="P84" t="str">
            <v>Chlorite-Biotite Schist</v>
          </cell>
        </row>
        <row r="85">
          <cell r="O85" t="str">
            <v>SCHCHLCHT</v>
          </cell>
          <cell r="P85" t="str">
            <v>Chlorite-Chert Schist</v>
          </cell>
        </row>
        <row r="86">
          <cell r="O86" t="str">
            <v>SCHGR</v>
          </cell>
          <cell r="P86" t="str">
            <v>Graphite Schist</v>
          </cell>
        </row>
        <row r="87">
          <cell r="O87" t="str">
            <v>SCHMU</v>
          </cell>
          <cell r="P87" t="str">
            <v>Muscovite Schist</v>
          </cell>
        </row>
        <row r="88">
          <cell r="O88" t="str">
            <v>SCHSE</v>
          </cell>
          <cell r="P88" t="str">
            <v>Sericite Schist</v>
          </cell>
        </row>
        <row r="89">
          <cell r="O89" t="str">
            <v>SZ</v>
          </cell>
          <cell r="P89" t="str">
            <v>Shear Zone</v>
          </cell>
        </row>
        <row r="90">
          <cell r="O90" t="str">
            <v>UDU</v>
          </cell>
          <cell r="P90" t="str">
            <v>Dunite</v>
          </cell>
        </row>
        <row r="91">
          <cell r="O91" t="str">
            <v>UMRK</v>
          </cell>
          <cell r="P91" t="str">
            <v>Ultramafic Rock</v>
          </cell>
        </row>
        <row r="92">
          <cell r="O92" t="str">
            <v>UPX</v>
          </cell>
          <cell r="P92" t="str">
            <v>Pyroxenite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9691A-DEC1-431C-A60F-01ECDBAB48AA}">
  <dimension ref="A1:S280"/>
  <sheetViews>
    <sheetView tabSelected="1" zoomScale="80" workbookViewId="0">
      <pane xSplit="5" ySplit="1" topLeftCell="F2" activePane="bottomRight" state="frozen"/>
      <selection pane="topRight" activeCell="G1" sqref="G1"/>
      <selection pane="bottomLeft" activeCell="A2" sqref="A2"/>
      <selection pane="bottomRight" activeCell="Z47" sqref="Z47"/>
    </sheetView>
  </sheetViews>
  <sheetFormatPr defaultColWidth="8.6328125" defaultRowHeight="12" customHeight="1" x14ac:dyDescent="0.3"/>
  <cols>
    <col min="1" max="1" width="12.08984375" style="9" customWidth="1"/>
    <col min="2" max="2" width="10.54296875" style="15" bestFit="1" customWidth="1"/>
    <col min="3" max="3" width="10.1796875" style="9" bestFit="1" customWidth="1"/>
    <col min="4" max="5" width="9.1796875" style="10" customWidth="1"/>
    <col min="6" max="6" width="17.08984375" style="9" customWidth="1"/>
    <col min="7" max="7" width="8.6328125" style="9" hidden="1" customWidth="1"/>
    <col min="8" max="10" width="15.08984375" style="9" customWidth="1"/>
    <col min="11" max="11" width="11.81640625" style="9" customWidth="1"/>
    <col min="12" max="12" width="13.81640625" style="9" customWidth="1"/>
    <col min="13" max="13" width="14.36328125" style="14" bestFit="1" customWidth="1"/>
    <col min="14" max="14" width="10.6328125" style="9" bestFit="1" customWidth="1"/>
    <col min="15" max="15" width="12.54296875" style="9" customWidth="1"/>
    <col min="16" max="16" width="14" style="9" bestFit="1" customWidth="1"/>
    <col min="17" max="18" width="20.90625" style="9" customWidth="1"/>
    <col min="19" max="19" width="26.36328125" style="9" customWidth="1"/>
    <col min="20" max="16384" width="8.6328125" style="9"/>
  </cols>
  <sheetData>
    <row r="1" spans="1:19" s="6" customFormat="1" ht="26.25" customHeight="1" x14ac:dyDescent="0.3">
      <c r="A1" s="5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5" t="s">
        <v>11</v>
      </c>
      <c r="M1" s="7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6" t="s">
        <v>17</v>
      </c>
      <c r="S1" s="6" t="s">
        <v>18</v>
      </c>
    </row>
    <row r="2" spans="1:19" ht="12" customHeight="1" x14ac:dyDescent="0.3">
      <c r="A2" s="12" t="str">
        <f>IF([1]DH_Collars!A2="","",[1]DH_Collars!A2)</f>
        <v>FENTON</v>
      </c>
      <c r="B2" s="8" t="s">
        <v>19</v>
      </c>
      <c r="C2" s="9" t="str">
        <f>IF([1]DH_Collars!B2="","",[1]DH_Collars!B2)</f>
        <v>FMD006</v>
      </c>
      <c r="D2" s="10">
        <v>0</v>
      </c>
      <c r="E2" s="10">
        <v>4</v>
      </c>
      <c r="F2" s="10">
        <f>E2-D2</f>
        <v>4</v>
      </c>
      <c r="G2" s="10"/>
      <c r="H2" s="10" t="s">
        <v>20</v>
      </c>
      <c r="I2" s="10" t="s">
        <v>21</v>
      </c>
      <c r="J2" s="9" t="s">
        <v>22</v>
      </c>
      <c r="L2" s="10"/>
      <c r="M2" s="13">
        <v>45790</v>
      </c>
      <c r="N2" s="10" t="s">
        <v>23</v>
      </c>
      <c r="O2" s="10" t="s">
        <v>24</v>
      </c>
      <c r="P2" s="10"/>
      <c r="R2" s="9" t="s">
        <v>25</v>
      </c>
      <c r="S2" s="10" t="s">
        <v>26</v>
      </c>
    </row>
    <row r="3" spans="1:19" ht="12" customHeight="1" x14ac:dyDescent="0.3">
      <c r="A3" s="12" t="s">
        <v>27</v>
      </c>
      <c r="B3" s="8" t="s">
        <v>28</v>
      </c>
      <c r="C3" s="9" t="str">
        <f>C2</f>
        <v>FMD006</v>
      </c>
      <c r="D3" s="10">
        <v>4</v>
      </c>
      <c r="E3" s="10">
        <v>8</v>
      </c>
      <c r="F3" s="10">
        <f t="shared" ref="F3:F66" si="0">E3-D3</f>
        <v>4</v>
      </c>
      <c r="H3" s="10" t="s">
        <v>20</v>
      </c>
      <c r="I3" s="10" t="s">
        <v>21</v>
      </c>
      <c r="J3" s="9" t="s">
        <v>22</v>
      </c>
      <c r="M3" s="13">
        <v>45791</v>
      </c>
      <c r="N3" s="10" t="s">
        <v>23</v>
      </c>
      <c r="O3" s="10" t="s">
        <v>24</v>
      </c>
      <c r="R3" s="9" t="s">
        <v>25</v>
      </c>
      <c r="S3" s="9" t="s">
        <v>26</v>
      </c>
    </row>
    <row r="4" spans="1:19" ht="12" customHeight="1" x14ac:dyDescent="0.3">
      <c r="A4" s="12" t="s">
        <v>27</v>
      </c>
      <c r="B4" s="8" t="s">
        <v>29</v>
      </c>
      <c r="C4" s="9" t="str">
        <f t="shared" ref="C4:C67" si="1">C3</f>
        <v>FMD006</v>
      </c>
      <c r="D4" s="10">
        <v>8</v>
      </c>
      <c r="E4" s="10">
        <v>12</v>
      </c>
      <c r="F4" s="10">
        <f t="shared" si="0"/>
        <v>4</v>
      </c>
      <c r="H4" s="10" t="s">
        <v>20</v>
      </c>
      <c r="I4" s="10" t="s">
        <v>21</v>
      </c>
      <c r="J4" s="9" t="s">
        <v>22</v>
      </c>
      <c r="M4" s="13">
        <v>45791</v>
      </c>
      <c r="N4" s="10" t="s">
        <v>23</v>
      </c>
      <c r="O4" s="10" t="s">
        <v>24</v>
      </c>
      <c r="R4" s="9" t="s">
        <v>25</v>
      </c>
      <c r="S4" s="9" t="s">
        <v>26</v>
      </c>
    </row>
    <row r="5" spans="1:19" ht="12" customHeight="1" x14ac:dyDescent="0.3">
      <c r="A5" s="12" t="s">
        <v>27</v>
      </c>
      <c r="B5" s="8" t="s">
        <v>30</v>
      </c>
      <c r="C5" s="9" t="str">
        <f t="shared" si="1"/>
        <v>FMD006</v>
      </c>
      <c r="D5" s="10">
        <v>12</v>
      </c>
      <c r="E5" s="10">
        <v>16</v>
      </c>
      <c r="F5" s="10">
        <f t="shared" si="0"/>
        <v>4</v>
      </c>
      <c r="H5" s="10" t="s">
        <v>20</v>
      </c>
      <c r="I5" s="10" t="s">
        <v>21</v>
      </c>
      <c r="J5" s="9" t="s">
        <v>22</v>
      </c>
      <c r="M5" s="13">
        <v>45791</v>
      </c>
      <c r="N5" s="10" t="s">
        <v>23</v>
      </c>
      <c r="O5" s="10" t="s">
        <v>24</v>
      </c>
      <c r="R5" s="9" t="s">
        <v>25</v>
      </c>
      <c r="S5" s="9" t="s">
        <v>26</v>
      </c>
    </row>
    <row r="6" spans="1:19" ht="12" customHeight="1" x14ac:dyDescent="0.3">
      <c r="A6" s="12" t="s">
        <v>27</v>
      </c>
      <c r="B6" s="8" t="s">
        <v>31</v>
      </c>
      <c r="C6" s="9" t="str">
        <f t="shared" si="1"/>
        <v>FMD006</v>
      </c>
      <c r="D6" s="10">
        <v>18</v>
      </c>
      <c r="E6" s="10">
        <v>20</v>
      </c>
      <c r="F6" s="10">
        <f t="shared" si="0"/>
        <v>2</v>
      </c>
      <c r="H6" s="10" t="s">
        <v>32</v>
      </c>
      <c r="I6" s="10" t="s">
        <v>21</v>
      </c>
      <c r="J6" s="9" t="s">
        <v>22</v>
      </c>
      <c r="M6" s="13">
        <v>45791</v>
      </c>
      <c r="N6" s="10" t="s">
        <v>23</v>
      </c>
      <c r="O6" s="10" t="s">
        <v>24</v>
      </c>
      <c r="Q6" s="9" t="s">
        <v>33</v>
      </c>
      <c r="R6" s="9" t="s">
        <v>25</v>
      </c>
      <c r="S6" s="9" t="s">
        <v>26</v>
      </c>
    </row>
    <row r="7" spans="1:19" ht="12" customHeight="1" x14ac:dyDescent="0.3">
      <c r="A7" s="12" t="s">
        <v>27</v>
      </c>
      <c r="B7" s="8" t="s">
        <v>34</v>
      </c>
      <c r="C7" s="9" t="str">
        <f t="shared" si="1"/>
        <v>FMD006</v>
      </c>
      <c r="D7" s="10">
        <v>20</v>
      </c>
      <c r="E7" s="10">
        <v>24</v>
      </c>
      <c r="F7" s="10">
        <f t="shared" si="0"/>
        <v>4</v>
      </c>
      <c r="H7" s="10" t="s">
        <v>20</v>
      </c>
      <c r="I7" s="10" t="s">
        <v>21</v>
      </c>
      <c r="J7" s="9" t="s">
        <v>22</v>
      </c>
      <c r="M7" s="13">
        <v>45791</v>
      </c>
      <c r="N7" s="10" t="s">
        <v>23</v>
      </c>
      <c r="O7" s="10" t="s">
        <v>24</v>
      </c>
      <c r="R7" s="9" t="s">
        <v>25</v>
      </c>
      <c r="S7" s="9" t="s">
        <v>26</v>
      </c>
    </row>
    <row r="8" spans="1:19" ht="12" customHeight="1" x14ac:dyDescent="0.3">
      <c r="A8" s="12" t="s">
        <v>27</v>
      </c>
      <c r="B8" s="8" t="s">
        <v>35</v>
      </c>
      <c r="C8" s="9" t="str">
        <f t="shared" si="1"/>
        <v>FMD006</v>
      </c>
      <c r="D8" s="10">
        <v>24</v>
      </c>
      <c r="E8" s="10">
        <v>28</v>
      </c>
      <c r="F8" s="10">
        <f t="shared" si="0"/>
        <v>4</v>
      </c>
      <c r="H8" s="10" t="s">
        <v>20</v>
      </c>
      <c r="I8" s="10" t="s">
        <v>21</v>
      </c>
      <c r="J8" s="9" t="s">
        <v>22</v>
      </c>
      <c r="M8" s="13">
        <v>45791</v>
      </c>
      <c r="N8" s="10" t="s">
        <v>23</v>
      </c>
      <c r="O8" s="10" t="s">
        <v>24</v>
      </c>
      <c r="R8" s="9" t="s">
        <v>25</v>
      </c>
      <c r="S8" s="9" t="s">
        <v>26</v>
      </c>
    </row>
    <row r="9" spans="1:19" ht="12" customHeight="1" x14ac:dyDescent="0.3">
      <c r="A9" s="12" t="s">
        <v>27</v>
      </c>
      <c r="B9" s="8" t="s">
        <v>36</v>
      </c>
      <c r="C9" s="9" t="str">
        <f t="shared" si="1"/>
        <v>FMD006</v>
      </c>
      <c r="D9" s="10">
        <v>28</v>
      </c>
      <c r="E9" s="10">
        <v>32</v>
      </c>
      <c r="F9" s="10">
        <f t="shared" si="0"/>
        <v>4</v>
      </c>
      <c r="H9" s="10" t="s">
        <v>20</v>
      </c>
      <c r="I9" s="10" t="s">
        <v>21</v>
      </c>
      <c r="J9" s="9" t="s">
        <v>22</v>
      </c>
      <c r="M9" s="13">
        <v>45791</v>
      </c>
      <c r="N9" s="10" t="s">
        <v>23</v>
      </c>
      <c r="O9" s="10" t="s">
        <v>24</v>
      </c>
      <c r="R9" s="9" t="s">
        <v>25</v>
      </c>
      <c r="S9" s="9" t="s">
        <v>26</v>
      </c>
    </row>
    <row r="10" spans="1:19" ht="12" customHeight="1" x14ac:dyDescent="0.3">
      <c r="A10" s="12" t="s">
        <v>27</v>
      </c>
      <c r="B10" s="8" t="s">
        <v>37</v>
      </c>
      <c r="C10" s="9" t="str">
        <f t="shared" si="1"/>
        <v>FMD006</v>
      </c>
      <c r="D10" s="10">
        <v>32</v>
      </c>
      <c r="E10" s="10">
        <v>36</v>
      </c>
      <c r="F10" s="10">
        <f t="shared" si="0"/>
        <v>4</v>
      </c>
      <c r="H10" s="10" t="s">
        <v>20</v>
      </c>
      <c r="I10" s="10" t="s">
        <v>21</v>
      </c>
      <c r="J10" s="9" t="s">
        <v>22</v>
      </c>
      <c r="M10" s="13">
        <v>45791</v>
      </c>
      <c r="N10" s="10" t="s">
        <v>23</v>
      </c>
      <c r="O10" s="10" t="s">
        <v>24</v>
      </c>
      <c r="R10" s="9" t="s">
        <v>25</v>
      </c>
      <c r="S10" s="9" t="s">
        <v>26</v>
      </c>
    </row>
    <row r="11" spans="1:19" ht="12" customHeight="1" x14ac:dyDescent="0.3">
      <c r="A11" s="12" t="s">
        <v>27</v>
      </c>
      <c r="B11" s="8" t="s">
        <v>38</v>
      </c>
      <c r="C11" s="9" t="str">
        <f t="shared" si="1"/>
        <v>FMD006</v>
      </c>
      <c r="D11" s="10">
        <v>36</v>
      </c>
      <c r="E11" s="10">
        <v>40</v>
      </c>
      <c r="F11" s="10">
        <f t="shared" si="0"/>
        <v>4</v>
      </c>
      <c r="H11" s="10" t="s">
        <v>20</v>
      </c>
      <c r="I11" s="10" t="s">
        <v>21</v>
      </c>
      <c r="J11" s="9" t="s">
        <v>22</v>
      </c>
      <c r="M11" s="13">
        <v>45791</v>
      </c>
      <c r="N11" s="10" t="s">
        <v>23</v>
      </c>
      <c r="O11" s="10" t="s">
        <v>24</v>
      </c>
      <c r="R11" s="9" t="s">
        <v>25</v>
      </c>
      <c r="S11" s="9" t="s">
        <v>26</v>
      </c>
    </row>
    <row r="12" spans="1:19" ht="12" customHeight="1" x14ac:dyDescent="0.3">
      <c r="A12" s="12" t="s">
        <v>27</v>
      </c>
      <c r="B12" s="8" t="s">
        <v>39</v>
      </c>
      <c r="C12" s="9" t="str">
        <f t="shared" si="1"/>
        <v>FMD006</v>
      </c>
      <c r="D12" s="10">
        <v>40</v>
      </c>
      <c r="E12" s="10">
        <v>44</v>
      </c>
      <c r="F12" s="10">
        <f t="shared" si="0"/>
        <v>4</v>
      </c>
      <c r="H12" s="10" t="s">
        <v>20</v>
      </c>
      <c r="I12" s="10" t="s">
        <v>21</v>
      </c>
      <c r="J12" s="9" t="s">
        <v>22</v>
      </c>
      <c r="M12" s="13">
        <v>45791</v>
      </c>
      <c r="N12" s="10" t="s">
        <v>23</v>
      </c>
      <c r="O12" s="10" t="s">
        <v>24</v>
      </c>
      <c r="R12" s="9" t="s">
        <v>25</v>
      </c>
      <c r="S12" s="9" t="s">
        <v>26</v>
      </c>
    </row>
    <row r="13" spans="1:19" ht="12" customHeight="1" x14ac:dyDescent="0.3">
      <c r="A13" s="12" t="s">
        <v>27</v>
      </c>
      <c r="B13" s="8" t="s">
        <v>40</v>
      </c>
      <c r="C13" s="9" t="str">
        <f t="shared" si="1"/>
        <v>FMD006</v>
      </c>
      <c r="D13" s="10">
        <v>44</v>
      </c>
      <c r="E13" s="10">
        <v>48</v>
      </c>
      <c r="F13" s="10">
        <f t="shared" si="0"/>
        <v>4</v>
      </c>
      <c r="H13" s="10" t="s">
        <v>20</v>
      </c>
      <c r="I13" s="10" t="s">
        <v>21</v>
      </c>
      <c r="J13" s="9" t="s">
        <v>22</v>
      </c>
      <c r="M13" s="13">
        <v>45791</v>
      </c>
      <c r="N13" s="10" t="s">
        <v>23</v>
      </c>
      <c r="O13" s="10" t="s">
        <v>24</v>
      </c>
      <c r="R13" s="9" t="s">
        <v>25</v>
      </c>
      <c r="S13" s="9" t="s">
        <v>26</v>
      </c>
    </row>
    <row r="14" spans="1:19" ht="12" customHeight="1" x14ac:dyDescent="0.3">
      <c r="A14" s="12" t="s">
        <v>27</v>
      </c>
      <c r="B14" s="8" t="s">
        <v>41</v>
      </c>
      <c r="C14" s="9" t="str">
        <f t="shared" si="1"/>
        <v>FMD006</v>
      </c>
      <c r="D14" s="10">
        <v>48</v>
      </c>
      <c r="E14" s="10">
        <v>52</v>
      </c>
      <c r="F14" s="10">
        <f t="shared" si="0"/>
        <v>4</v>
      </c>
      <c r="H14" s="10" t="s">
        <v>20</v>
      </c>
      <c r="I14" s="10" t="s">
        <v>21</v>
      </c>
      <c r="J14" s="9" t="s">
        <v>22</v>
      </c>
      <c r="M14" s="13">
        <v>45791</v>
      </c>
      <c r="N14" s="10" t="s">
        <v>23</v>
      </c>
      <c r="O14" s="10" t="s">
        <v>24</v>
      </c>
      <c r="R14" s="9" t="s">
        <v>25</v>
      </c>
      <c r="S14" s="9" t="s">
        <v>26</v>
      </c>
    </row>
    <row r="15" spans="1:19" ht="12" customHeight="1" x14ac:dyDescent="0.3">
      <c r="A15" s="12" t="s">
        <v>27</v>
      </c>
      <c r="B15" s="8" t="s">
        <v>42</v>
      </c>
      <c r="C15" s="9" t="str">
        <f t="shared" si="1"/>
        <v>FMD006</v>
      </c>
      <c r="D15" s="10">
        <v>52</v>
      </c>
      <c r="E15" s="10">
        <v>56</v>
      </c>
      <c r="F15" s="10">
        <f t="shared" si="0"/>
        <v>4</v>
      </c>
      <c r="H15" s="10" t="s">
        <v>20</v>
      </c>
      <c r="I15" s="10" t="s">
        <v>21</v>
      </c>
      <c r="J15" s="9" t="s">
        <v>22</v>
      </c>
      <c r="M15" s="13">
        <v>45791</v>
      </c>
      <c r="N15" s="10" t="s">
        <v>23</v>
      </c>
      <c r="O15" s="10" t="s">
        <v>24</v>
      </c>
      <c r="Q15" s="9" t="s">
        <v>43</v>
      </c>
      <c r="R15" s="9" t="s">
        <v>25</v>
      </c>
      <c r="S15" s="9" t="s">
        <v>26</v>
      </c>
    </row>
    <row r="16" spans="1:19" ht="12" customHeight="1" x14ac:dyDescent="0.3">
      <c r="A16" s="12" t="s">
        <v>27</v>
      </c>
      <c r="B16" s="8" t="s">
        <v>44</v>
      </c>
      <c r="C16" s="9" t="str">
        <f t="shared" si="1"/>
        <v>FMD006</v>
      </c>
      <c r="D16" s="10">
        <v>56</v>
      </c>
      <c r="E16" s="10">
        <v>60</v>
      </c>
      <c r="F16" s="10">
        <f t="shared" si="0"/>
        <v>4</v>
      </c>
      <c r="H16" s="10" t="s">
        <v>20</v>
      </c>
      <c r="I16" s="10" t="s">
        <v>21</v>
      </c>
      <c r="J16" s="9" t="s">
        <v>22</v>
      </c>
      <c r="M16" s="13">
        <v>45791</v>
      </c>
      <c r="N16" s="10" t="s">
        <v>23</v>
      </c>
      <c r="O16" s="10" t="s">
        <v>24</v>
      </c>
      <c r="Q16" s="9" t="s">
        <v>43</v>
      </c>
      <c r="R16" s="9" t="s">
        <v>25</v>
      </c>
      <c r="S16" s="9" t="s">
        <v>26</v>
      </c>
    </row>
    <row r="17" spans="1:19" ht="12" customHeight="1" x14ac:dyDescent="0.3">
      <c r="A17" s="12" t="s">
        <v>27</v>
      </c>
      <c r="B17" s="8" t="s">
        <v>45</v>
      </c>
      <c r="C17" s="9" t="str">
        <f t="shared" si="1"/>
        <v>FMD006</v>
      </c>
      <c r="D17" s="10">
        <v>60</v>
      </c>
      <c r="E17" s="10">
        <v>64</v>
      </c>
      <c r="F17" s="10">
        <f t="shared" si="0"/>
        <v>4</v>
      </c>
      <c r="H17" s="10" t="s">
        <v>20</v>
      </c>
      <c r="I17" s="10" t="s">
        <v>21</v>
      </c>
      <c r="J17" s="9" t="s">
        <v>22</v>
      </c>
      <c r="M17" s="13">
        <v>45791</v>
      </c>
      <c r="N17" s="10" t="s">
        <v>23</v>
      </c>
      <c r="O17" s="10" t="s">
        <v>24</v>
      </c>
      <c r="R17" s="9" t="s">
        <v>25</v>
      </c>
      <c r="S17" s="9" t="s">
        <v>26</v>
      </c>
    </row>
    <row r="18" spans="1:19" ht="12" customHeight="1" x14ac:dyDescent="0.3">
      <c r="A18" s="12" t="s">
        <v>27</v>
      </c>
      <c r="B18" s="8" t="s">
        <v>46</v>
      </c>
      <c r="C18" s="9" t="str">
        <f t="shared" si="1"/>
        <v>FMD006</v>
      </c>
      <c r="F18" s="10">
        <f t="shared" si="0"/>
        <v>0</v>
      </c>
      <c r="H18" s="10" t="s">
        <v>47</v>
      </c>
      <c r="I18" s="10"/>
      <c r="J18" s="9" t="s">
        <v>47</v>
      </c>
      <c r="K18" s="9" t="s">
        <v>48</v>
      </c>
      <c r="M18" s="13">
        <v>45792</v>
      </c>
      <c r="N18" s="10" t="s">
        <v>23</v>
      </c>
      <c r="O18" s="10" t="s">
        <v>24</v>
      </c>
      <c r="R18" s="9" t="s">
        <v>25</v>
      </c>
      <c r="S18" s="9" t="s">
        <v>26</v>
      </c>
    </row>
    <row r="19" spans="1:19" ht="12" customHeight="1" x14ac:dyDescent="0.3">
      <c r="A19" s="12" t="s">
        <v>27</v>
      </c>
      <c r="B19" s="8" t="s">
        <v>49</v>
      </c>
      <c r="C19" s="9" t="str">
        <f t="shared" si="1"/>
        <v>FMD006</v>
      </c>
      <c r="D19" s="10">
        <v>64</v>
      </c>
      <c r="E19" s="10">
        <v>68</v>
      </c>
      <c r="F19" s="10">
        <f t="shared" si="0"/>
        <v>4</v>
      </c>
      <c r="H19" s="10" t="s">
        <v>20</v>
      </c>
      <c r="I19" s="10" t="s">
        <v>21</v>
      </c>
      <c r="J19" s="9" t="s">
        <v>22</v>
      </c>
      <c r="M19" s="13">
        <v>45792</v>
      </c>
      <c r="N19" s="10" t="s">
        <v>23</v>
      </c>
      <c r="O19" s="10" t="s">
        <v>24</v>
      </c>
      <c r="R19" s="9" t="s">
        <v>25</v>
      </c>
      <c r="S19" s="9" t="s">
        <v>26</v>
      </c>
    </row>
    <row r="20" spans="1:19" ht="12" customHeight="1" x14ac:dyDescent="0.3">
      <c r="A20" s="12" t="s">
        <v>27</v>
      </c>
      <c r="B20" s="8" t="s">
        <v>50</v>
      </c>
      <c r="C20" s="9" t="str">
        <f t="shared" si="1"/>
        <v>FMD006</v>
      </c>
      <c r="D20" s="10">
        <v>68</v>
      </c>
      <c r="E20" s="10">
        <v>72</v>
      </c>
      <c r="F20" s="10">
        <f t="shared" si="0"/>
        <v>4</v>
      </c>
      <c r="H20" s="10" t="s">
        <v>20</v>
      </c>
      <c r="I20" s="10" t="s">
        <v>21</v>
      </c>
      <c r="J20" s="9" t="s">
        <v>22</v>
      </c>
      <c r="M20" s="13">
        <v>45792</v>
      </c>
      <c r="N20" s="10" t="s">
        <v>23</v>
      </c>
      <c r="O20" s="10" t="s">
        <v>24</v>
      </c>
      <c r="R20" s="9" t="s">
        <v>25</v>
      </c>
      <c r="S20" s="9" t="s">
        <v>26</v>
      </c>
    </row>
    <row r="21" spans="1:19" ht="12" customHeight="1" x14ac:dyDescent="0.3">
      <c r="A21" s="12" t="s">
        <v>27</v>
      </c>
      <c r="B21" s="8" t="s">
        <v>51</v>
      </c>
      <c r="C21" s="9" t="str">
        <f t="shared" si="1"/>
        <v>FMD006</v>
      </c>
      <c r="D21" s="10">
        <v>72</v>
      </c>
      <c r="E21" s="10">
        <v>76</v>
      </c>
      <c r="F21" s="10">
        <f t="shared" si="0"/>
        <v>4</v>
      </c>
      <c r="H21" s="10" t="s">
        <v>20</v>
      </c>
      <c r="I21" s="10" t="s">
        <v>21</v>
      </c>
      <c r="J21" s="9" t="s">
        <v>22</v>
      </c>
      <c r="M21" s="13">
        <v>45792</v>
      </c>
      <c r="N21" s="10" t="s">
        <v>23</v>
      </c>
      <c r="O21" s="10" t="s">
        <v>24</v>
      </c>
      <c r="R21" s="9" t="s">
        <v>25</v>
      </c>
      <c r="S21" s="9" t="s">
        <v>26</v>
      </c>
    </row>
    <row r="22" spans="1:19" ht="12" customHeight="1" x14ac:dyDescent="0.3">
      <c r="A22" s="12" t="s">
        <v>27</v>
      </c>
      <c r="B22" s="8" t="s">
        <v>52</v>
      </c>
      <c r="C22" s="9" t="str">
        <f t="shared" si="1"/>
        <v>FMD006</v>
      </c>
      <c r="D22" s="10">
        <v>76</v>
      </c>
      <c r="E22" s="10">
        <v>80</v>
      </c>
      <c r="F22" s="10">
        <f t="shared" si="0"/>
        <v>4</v>
      </c>
      <c r="H22" s="10" t="s">
        <v>20</v>
      </c>
      <c r="I22" s="10" t="s">
        <v>21</v>
      </c>
      <c r="J22" s="9" t="s">
        <v>22</v>
      </c>
      <c r="M22" s="13">
        <v>45792</v>
      </c>
      <c r="N22" s="10" t="s">
        <v>23</v>
      </c>
      <c r="O22" s="10" t="s">
        <v>24</v>
      </c>
      <c r="R22" s="9" t="s">
        <v>25</v>
      </c>
      <c r="S22" s="9" t="s">
        <v>26</v>
      </c>
    </row>
    <row r="23" spans="1:19" ht="12" customHeight="1" x14ac:dyDescent="0.3">
      <c r="A23" s="12" t="s">
        <v>27</v>
      </c>
      <c r="B23" s="8" t="s">
        <v>53</v>
      </c>
      <c r="C23" s="9" t="str">
        <f t="shared" si="1"/>
        <v>FMD006</v>
      </c>
      <c r="D23" s="10">
        <v>80</v>
      </c>
      <c r="E23" s="10">
        <v>84</v>
      </c>
      <c r="F23" s="10">
        <f t="shared" si="0"/>
        <v>4</v>
      </c>
      <c r="H23" s="10" t="s">
        <v>54</v>
      </c>
      <c r="I23" s="10" t="s">
        <v>21</v>
      </c>
      <c r="J23" s="9" t="s">
        <v>22</v>
      </c>
      <c r="M23" s="13">
        <v>45792</v>
      </c>
      <c r="N23" s="10" t="s">
        <v>23</v>
      </c>
      <c r="O23" s="10" t="s">
        <v>24</v>
      </c>
      <c r="P23" s="9">
        <v>-1</v>
      </c>
      <c r="R23" s="9" t="s">
        <v>25</v>
      </c>
      <c r="S23" s="9" t="s">
        <v>26</v>
      </c>
    </row>
    <row r="24" spans="1:19" ht="12" customHeight="1" x14ac:dyDescent="0.3">
      <c r="A24" s="12" t="s">
        <v>27</v>
      </c>
      <c r="B24" s="8" t="s">
        <v>55</v>
      </c>
      <c r="C24" s="9" t="str">
        <f t="shared" si="1"/>
        <v>FMD006</v>
      </c>
      <c r="D24" s="10">
        <v>80</v>
      </c>
      <c r="E24" s="10">
        <v>84</v>
      </c>
      <c r="F24" s="10">
        <f t="shared" si="0"/>
        <v>4</v>
      </c>
      <c r="H24" s="10" t="s">
        <v>54</v>
      </c>
      <c r="I24" s="10" t="s">
        <v>21</v>
      </c>
      <c r="J24" s="9" t="s">
        <v>22</v>
      </c>
      <c r="M24" s="13">
        <v>45792</v>
      </c>
      <c r="N24" s="10" t="s">
        <v>23</v>
      </c>
      <c r="O24" s="10" t="s">
        <v>24</v>
      </c>
      <c r="P24" s="9">
        <v>-1</v>
      </c>
      <c r="Q24" s="9" t="s">
        <v>56</v>
      </c>
      <c r="R24" s="9" t="s">
        <v>25</v>
      </c>
      <c r="S24" s="9" t="s">
        <v>26</v>
      </c>
    </row>
    <row r="25" spans="1:19" ht="12" customHeight="1" x14ac:dyDescent="0.3">
      <c r="A25" s="12" t="s">
        <v>27</v>
      </c>
      <c r="B25" s="8" t="s">
        <v>57</v>
      </c>
      <c r="C25" s="9" t="str">
        <f t="shared" si="1"/>
        <v>FMD006</v>
      </c>
      <c r="D25" s="10">
        <v>84</v>
      </c>
      <c r="E25" s="10">
        <v>88</v>
      </c>
      <c r="F25" s="10">
        <f t="shared" si="0"/>
        <v>4</v>
      </c>
      <c r="H25" s="10" t="s">
        <v>20</v>
      </c>
      <c r="I25" s="10" t="s">
        <v>21</v>
      </c>
      <c r="J25" s="9" t="s">
        <v>22</v>
      </c>
      <c r="M25" s="13">
        <v>45792</v>
      </c>
      <c r="N25" s="10" t="s">
        <v>23</v>
      </c>
      <c r="O25" s="10" t="s">
        <v>24</v>
      </c>
      <c r="R25" s="9" t="s">
        <v>25</v>
      </c>
      <c r="S25" s="9" t="s">
        <v>26</v>
      </c>
    </row>
    <row r="26" spans="1:19" ht="12" customHeight="1" x14ac:dyDescent="0.3">
      <c r="A26" s="12" t="s">
        <v>27</v>
      </c>
      <c r="B26" s="8" t="s">
        <v>58</v>
      </c>
      <c r="C26" s="9" t="str">
        <f t="shared" si="1"/>
        <v>FMD006</v>
      </c>
      <c r="D26" s="10">
        <v>88</v>
      </c>
      <c r="E26" s="10">
        <v>92</v>
      </c>
      <c r="F26" s="10">
        <f t="shared" si="0"/>
        <v>4</v>
      </c>
      <c r="H26" s="10" t="s">
        <v>20</v>
      </c>
      <c r="I26" s="10" t="s">
        <v>21</v>
      </c>
      <c r="J26" s="9" t="s">
        <v>22</v>
      </c>
      <c r="M26" s="13">
        <v>45792</v>
      </c>
      <c r="N26" s="10" t="s">
        <v>23</v>
      </c>
      <c r="O26" s="10" t="s">
        <v>24</v>
      </c>
      <c r="R26" s="9" t="s">
        <v>25</v>
      </c>
      <c r="S26" s="9" t="s">
        <v>26</v>
      </c>
    </row>
    <row r="27" spans="1:19" ht="12" customHeight="1" x14ac:dyDescent="0.3">
      <c r="A27" s="12" t="s">
        <v>27</v>
      </c>
      <c r="B27" s="8" t="s">
        <v>59</v>
      </c>
      <c r="C27" s="9" t="str">
        <f t="shared" si="1"/>
        <v>FMD006</v>
      </c>
      <c r="D27" s="10">
        <v>92</v>
      </c>
      <c r="E27" s="10">
        <v>96</v>
      </c>
      <c r="F27" s="10">
        <f t="shared" si="0"/>
        <v>4</v>
      </c>
      <c r="H27" s="10" t="s">
        <v>20</v>
      </c>
      <c r="I27" s="10" t="s">
        <v>21</v>
      </c>
      <c r="J27" s="9" t="s">
        <v>22</v>
      </c>
      <c r="M27" s="13">
        <v>45792</v>
      </c>
      <c r="N27" s="10" t="s">
        <v>23</v>
      </c>
      <c r="O27" s="10" t="s">
        <v>24</v>
      </c>
      <c r="R27" s="9" t="s">
        <v>25</v>
      </c>
      <c r="S27" s="9" t="s">
        <v>26</v>
      </c>
    </row>
    <row r="28" spans="1:19" ht="12" customHeight="1" x14ac:dyDescent="0.3">
      <c r="A28" s="12" t="s">
        <v>27</v>
      </c>
      <c r="B28" s="8" t="s">
        <v>60</v>
      </c>
      <c r="C28" s="9" t="str">
        <f t="shared" si="1"/>
        <v>FMD006</v>
      </c>
      <c r="D28" s="10">
        <v>96</v>
      </c>
      <c r="E28" s="10">
        <v>100</v>
      </c>
      <c r="F28" s="10">
        <f t="shared" si="0"/>
        <v>4</v>
      </c>
      <c r="H28" s="10" t="s">
        <v>20</v>
      </c>
      <c r="I28" s="10" t="s">
        <v>21</v>
      </c>
      <c r="J28" s="9" t="s">
        <v>22</v>
      </c>
      <c r="M28" s="13">
        <v>45792</v>
      </c>
      <c r="N28" s="10" t="s">
        <v>23</v>
      </c>
      <c r="O28" s="10" t="s">
        <v>24</v>
      </c>
      <c r="R28" s="9" t="s">
        <v>25</v>
      </c>
      <c r="S28" s="9" t="s">
        <v>26</v>
      </c>
    </row>
    <row r="29" spans="1:19" ht="12" customHeight="1" x14ac:dyDescent="0.3">
      <c r="A29" s="12" t="s">
        <v>27</v>
      </c>
      <c r="B29" s="8" t="s">
        <v>61</v>
      </c>
      <c r="C29" s="9" t="str">
        <f t="shared" si="1"/>
        <v>FMD006</v>
      </c>
      <c r="D29" s="10">
        <v>100</v>
      </c>
      <c r="E29" s="10">
        <v>104</v>
      </c>
      <c r="F29" s="10">
        <f t="shared" si="0"/>
        <v>4</v>
      </c>
      <c r="H29" s="10" t="s">
        <v>20</v>
      </c>
      <c r="I29" s="10" t="s">
        <v>21</v>
      </c>
      <c r="J29" s="9" t="s">
        <v>22</v>
      </c>
      <c r="M29" s="13">
        <v>45792</v>
      </c>
      <c r="N29" s="10" t="s">
        <v>23</v>
      </c>
      <c r="O29" s="10" t="s">
        <v>24</v>
      </c>
      <c r="R29" s="9" t="s">
        <v>25</v>
      </c>
      <c r="S29" s="9" t="s">
        <v>26</v>
      </c>
    </row>
    <row r="30" spans="1:19" ht="12" customHeight="1" x14ac:dyDescent="0.3">
      <c r="A30" s="12" t="s">
        <v>27</v>
      </c>
      <c r="B30" s="8" t="s">
        <v>62</v>
      </c>
      <c r="C30" s="9" t="str">
        <f t="shared" si="1"/>
        <v>FMD006</v>
      </c>
      <c r="D30" s="10">
        <v>104</v>
      </c>
      <c r="E30" s="10">
        <v>108</v>
      </c>
      <c r="F30" s="10">
        <f t="shared" si="0"/>
        <v>4</v>
      </c>
      <c r="H30" s="10" t="s">
        <v>20</v>
      </c>
      <c r="I30" s="10" t="s">
        <v>21</v>
      </c>
      <c r="J30" s="9" t="s">
        <v>22</v>
      </c>
      <c r="M30" s="13">
        <v>45792</v>
      </c>
      <c r="N30" s="10" t="s">
        <v>23</v>
      </c>
      <c r="O30" s="10" t="s">
        <v>24</v>
      </c>
      <c r="R30" s="9" t="s">
        <v>25</v>
      </c>
      <c r="S30" s="9" t="s">
        <v>26</v>
      </c>
    </row>
    <row r="31" spans="1:19" ht="12" customHeight="1" x14ac:dyDescent="0.3">
      <c r="A31" s="12" t="s">
        <v>27</v>
      </c>
      <c r="B31" s="8" t="s">
        <v>63</v>
      </c>
      <c r="C31" s="9" t="str">
        <f t="shared" si="1"/>
        <v>FMD006</v>
      </c>
      <c r="D31" s="10">
        <v>108</v>
      </c>
      <c r="E31" s="10">
        <v>112</v>
      </c>
      <c r="F31" s="10">
        <v>4</v>
      </c>
      <c r="H31" s="10" t="s">
        <v>20</v>
      </c>
      <c r="I31" s="10" t="s">
        <v>21</v>
      </c>
      <c r="J31" s="9" t="s">
        <v>22</v>
      </c>
      <c r="M31" s="13">
        <v>45792</v>
      </c>
      <c r="N31" s="10" t="s">
        <v>23</v>
      </c>
      <c r="O31" s="10" t="s">
        <v>24</v>
      </c>
      <c r="R31" s="9" t="s">
        <v>25</v>
      </c>
      <c r="S31" s="9" t="s">
        <v>26</v>
      </c>
    </row>
    <row r="32" spans="1:19" ht="12" customHeight="1" x14ac:dyDescent="0.3">
      <c r="A32" s="12" t="s">
        <v>27</v>
      </c>
      <c r="B32" s="8" t="s">
        <v>64</v>
      </c>
      <c r="C32" s="9" t="str">
        <f t="shared" si="1"/>
        <v>FMD006</v>
      </c>
      <c r="D32" s="10">
        <v>112</v>
      </c>
      <c r="E32" s="10">
        <v>114</v>
      </c>
      <c r="F32" s="10">
        <v>2</v>
      </c>
      <c r="H32" s="10" t="s">
        <v>32</v>
      </c>
      <c r="I32" s="10" t="s">
        <v>21</v>
      </c>
      <c r="J32" s="9" t="s">
        <v>22</v>
      </c>
      <c r="M32" s="13">
        <v>45792</v>
      </c>
      <c r="N32" s="10" t="s">
        <v>23</v>
      </c>
      <c r="O32" s="10" t="s">
        <v>24</v>
      </c>
      <c r="R32" s="9" t="s">
        <v>25</v>
      </c>
      <c r="S32" s="9" t="s">
        <v>26</v>
      </c>
    </row>
    <row r="33" spans="1:19" ht="12" customHeight="1" x14ac:dyDescent="0.3">
      <c r="A33" s="12" t="s">
        <v>27</v>
      </c>
      <c r="B33" s="8" t="s">
        <v>65</v>
      </c>
      <c r="C33" s="9" t="str">
        <f t="shared" si="1"/>
        <v>FMD006</v>
      </c>
      <c r="D33" s="10">
        <v>219</v>
      </c>
      <c r="E33" s="10">
        <v>220</v>
      </c>
      <c r="F33" s="10">
        <f t="shared" si="0"/>
        <v>1</v>
      </c>
      <c r="H33" s="10" t="s">
        <v>66</v>
      </c>
      <c r="I33" s="10" t="s">
        <v>67</v>
      </c>
      <c r="J33" s="9" t="s">
        <v>68</v>
      </c>
      <c r="M33" s="13">
        <v>45800</v>
      </c>
      <c r="N33" s="10" t="s">
        <v>23</v>
      </c>
      <c r="O33" s="10" t="s">
        <v>24</v>
      </c>
      <c r="R33" s="9" t="s">
        <v>25</v>
      </c>
      <c r="S33" s="9" t="s">
        <v>69</v>
      </c>
    </row>
    <row r="34" spans="1:19" ht="12" customHeight="1" x14ac:dyDescent="0.3">
      <c r="A34" s="12" t="s">
        <v>27</v>
      </c>
      <c r="B34" s="8" t="s">
        <v>70</v>
      </c>
      <c r="C34" s="9" t="str">
        <f t="shared" si="1"/>
        <v>FMD006</v>
      </c>
      <c r="D34" s="10">
        <v>220</v>
      </c>
      <c r="E34" s="10">
        <v>221</v>
      </c>
      <c r="F34" s="10">
        <f t="shared" si="0"/>
        <v>1</v>
      </c>
      <c r="H34" s="10" t="s">
        <v>66</v>
      </c>
      <c r="I34" s="10" t="s">
        <v>67</v>
      </c>
      <c r="J34" s="9" t="s">
        <v>68</v>
      </c>
      <c r="M34" s="13">
        <v>45800</v>
      </c>
      <c r="N34" s="10" t="s">
        <v>23</v>
      </c>
      <c r="O34" s="10" t="s">
        <v>24</v>
      </c>
      <c r="R34" s="9" t="s">
        <v>25</v>
      </c>
      <c r="S34" s="9" t="s">
        <v>69</v>
      </c>
    </row>
    <row r="35" spans="1:19" ht="12" customHeight="1" x14ac:dyDescent="0.3">
      <c r="A35" s="12" t="s">
        <v>27</v>
      </c>
      <c r="B35" s="8" t="s">
        <v>71</v>
      </c>
      <c r="C35" s="9" t="str">
        <f t="shared" si="1"/>
        <v>FMD006</v>
      </c>
      <c r="D35" s="10">
        <v>221</v>
      </c>
      <c r="E35" s="10">
        <v>222</v>
      </c>
      <c r="F35" s="10">
        <f t="shared" si="0"/>
        <v>1</v>
      </c>
      <c r="H35" s="10" t="s">
        <v>66</v>
      </c>
      <c r="I35" s="10" t="s">
        <v>67</v>
      </c>
      <c r="J35" s="9" t="s">
        <v>68</v>
      </c>
      <c r="M35" s="13">
        <v>45800</v>
      </c>
      <c r="N35" s="10" t="s">
        <v>23</v>
      </c>
      <c r="O35" s="10" t="s">
        <v>24</v>
      </c>
      <c r="R35" s="9" t="s">
        <v>25</v>
      </c>
      <c r="S35" s="9" t="s">
        <v>69</v>
      </c>
    </row>
    <row r="36" spans="1:19" ht="12" customHeight="1" x14ac:dyDescent="0.3">
      <c r="A36" s="12" t="s">
        <v>27</v>
      </c>
      <c r="B36" s="8" t="s">
        <v>72</v>
      </c>
      <c r="C36" s="9" t="str">
        <f t="shared" si="1"/>
        <v>FMD006</v>
      </c>
      <c r="D36" s="10">
        <v>222</v>
      </c>
      <c r="E36" s="10">
        <v>222.41</v>
      </c>
      <c r="F36" s="10">
        <f t="shared" si="0"/>
        <v>0.40999999999999659</v>
      </c>
      <c r="H36" s="10" t="s">
        <v>66</v>
      </c>
      <c r="I36" s="10" t="s">
        <v>67</v>
      </c>
      <c r="J36" s="9" t="s">
        <v>68</v>
      </c>
      <c r="M36" s="13">
        <v>45800</v>
      </c>
      <c r="N36" s="10" t="s">
        <v>23</v>
      </c>
      <c r="O36" s="10" t="s">
        <v>24</v>
      </c>
      <c r="R36" s="9" t="s">
        <v>25</v>
      </c>
      <c r="S36" s="9" t="s">
        <v>69</v>
      </c>
    </row>
    <row r="37" spans="1:19" ht="12" customHeight="1" x14ac:dyDescent="0.3">
      <c r="A37" s="12" t="s">
        <v>27</v>
      </c>
      <c r="B37" s="8" t="s">
        <v>73</v>
      </c>
      <c r="C37" s="9" t="str">
        <f t="shared" si="1"/>
        <v>FMD006</v>
      </c>
      <c r="D37" s="10">
        <v>222.41</v>
      </c>
      <c r="E37" s="10">
        <v>223</v>
      </c>
      <c r="F37" s="10">
        <f t="shared" si="0"/>
        <v>0.59000000000000341</v>
      </c>
      <c r="H37" s="10" t="s">
        <v>66</v>
      </c>
      <c r="I37" s="10" t="s">
        <v>67</v>
      </c>
      <c r="J37" s="9" t="s">
        <v>68</v>
      </c>
      <c r="M37" s="13">
        <v>45800</v>
      </c>
      <c r="N37" s="10" t="s">
        <v>23</v>
      </c>
      <c r="O37" s="10" t="s">
        <v>24</v>
      </c>
      <c r="R37" s="9" t="s">
        <v>25</v>
      </c>
      <c r="S37" s="9" t="s">
        <v>69</v>
      </c>
    </row>
    <row r="38" spans="1:19" ht="12" customHeight="1" x14ac:dyDescent="0.3">
      <c r="A38" s="12" t="s">
        <v>27</v>
      </c>
      <c r="B38" s="8" t="s">
        <v>74</v>
      </c>
      <c r="C38" s="9" t="str">
        <f t="shared" si="1"/>
        <v>FMD006</v>
      </c>
      <c r="D38" s="10">
        <v>223</v>
      </c>
      <c r="E38" s="10">
        <v>224</v>
      </c>
      <c r="F38" s="10">
        <f t="shared" si="0"/>
        <v>1</v>
      </c>
      <c r="H38" s="10" t="s">
        <v>66</v>
      </c>
      <c r="I38" s="10" t="s">
        <v>67</v>
      </c>
      <c r="J38" s="9" t="s">
        <v>68</v>
      </c>
      <c r="M38" s="13">
        <v>45800</v>
      </c>
      <c r="N38" s="10" t="s">
        <v>23</v>
      </c>
      <c r="O38" s="10" t="s">
        <v>24</v>
      </c>
      <c r="R38" s="9" t="s">
        <v>25</v>
      </c>
      <c r="S38" s="9" t="s">
        <v>69</v>
      </c>
    </row>
    <row r="39" spans="1:19" ht="12" customHeight="1" x14ac:dyDescent="0.3">
      <c r="A39" s="12" t="s">
        <v>27</v>
      </c>
      <c r="B39" s="8" t="s">
        <v>75</v>
      </c>
      <c r="C39" s="9" t="str">
        <f t="shared" si="1"/>
        <v>FMD006</v>
      </c>
      <c r="D39" s="10">
        <v>224</v>
      </c>
      <c r="E39" s="10">
        <v>225</v>
      </c>
      <c r="F39" s="10">
        <f t="shared" si="0"/>
        <v>1</v>
      </c>
      <c r="H39" s="10" t="s">
        <v>66</v>
      </c>
      <c r="I39" s="10" t="s">
        <v>67</v>
      </c>
      <c r="J39" s="9" t="s">
        <v>68</v>
      </c>
      <c r="M39" s="13">
        <v>45800</v>
      </c>
      <c r="N39" s="10" t="s">
        <v>23</v>
      </c>
      <c r="O39" s="10" t="s">
        <v>24</v>
      </c>
      <c r="R39" s="9" t="s">
        <v>25</v>
      </c>
      <c r="S39" s="9" t="s">
        <v>69</v>
      </c>
    </row>
    <row r="40" spans="1:19" ht="12" customHeight="1" x14ac:dyDescent="0.3">
      <c r="A40" s="12" t="s">
        <v>27</v>
      </c>
      <c r="B40" s="8" t="s">
        <v>76</v>
      </c>
      <c r="C40" s="9" t="str">
        <f t="shared" si="1"/>
        <v>FMD006</v>
      </c>
      <c r="D40" s="10">
        <v>239</v>
      </c>
      <c r="E40" s="10">
        <v>240</v>
      </c>
      <c r="F40" s="10">
        <f t="shared" si="0"/>
        <v>1</v>
      </c>
      <c r="H40" s="10" t="s">
        <v>66</v>
      </c>
      <c r="I40" s="10" t="s">
        <v>67</v>
      </c>
      <c r="J40" s="9" t="s">
        <v>68</v>
      </c>
      <c r="M40" s="13">
        <v>45800</v>
      </c>
      <c r="N40" s="10" t="s">
        <v>23</v>
      </c>
      <c r="O40" s="10" t="s">
        <v>24</v>
      </c>
      <c r="R40" s="9" t="s">
        <v>25</v>
      </c>
      <c r="S40" s="9" t="s">
        <v>69</v>
      </c>
    </row>
    <row r="41" spans="1:19" ht="12" customHeight="1" x14ac:dyDescent="0.3">
      <c r="A41" s="12" t="s">
        <v>27</v>
      </c>
      <c r="B41" s="8" t="s">
        <v>77</v>
      </c>
      <c r="C41" s="9" t="str">
        <f t="shared" si="1"/>
        <v>FMD006</v>
      </c>
      <c r="D41" s="10">
        <v>240</v>
      </c>
      <c r="E41" s="10">
        <v>241</v>
      </c>
      <c r="F41" s="10">
        <f t="shared" si="0"/>
        <v>1</v>
      </c>
      <c r="H41" s="10" t="s">
        <v>66</v>
      </c>
      <c r="I41" s="10" t="s">
        <v>67</v>
      </c>
      <c r="J41" s="9" t="s">
        <v>68</v>
      </c>
      <c r="M41" s="13">
        <v>45800</v>
      </c>
      <c r="N41" s="10" t="s">
        <v>23</v>
      </c>
      <c r="O41" s="10" t="s">
        <v>24</v>
      </c>
      <c r="R41" s="9" t="s">
        <v>25</v>
      </c>
      <c r="S41" s="9" t="s">
        <v>69</v>
      </c>
    </row>
    <row r="42" spans="1:19" ht="12" customHeight="1" x14ac:dyDescent="0.3">
      <c r="A42" s="12" t="s">
        <v>27</v>
      </c>
      <c r="B42" s="8" t="s">
        <v>78</v>
      </c>
      <c r="C42" s="9" t="str">
        <f t="shared" si="1"/>
        <v>FMD006</v>
      </c>
      <c r="D42" s="10">
        <v>241</v>
      </c>
      <c r="E42" s="10">
        <v>242</v>
      </c>
      <c r="F42" s="10">
        <f t="shared" si="0"/>
        <v>1</v>
      </c>
      <c r="H42" s="10" t="s">
        <v>66</v>
      </c>
      <c r="I42" s="10" t="s">
        <v>67</v>
      </c>
      <c r="J42" s="9" t="s">
        <v>68</v>
      </c>
      <c r="M42" s="13">
        <v>45800</v>
      </c>
      <c r="N42" s="10" t="s">
        <v>23</v>
      </c>
      <c r="O42" s="10" t="s">
        <v>24</v>
      </c>
      <c r="R42" s="9" t="s">
        <v>25</v>
      </c>
      <c r="S42" s="9" t="s">
        <v>69</v>
      </c>
    </row>
    <row r="43" spans="1:19" ht="12" customHeight="1" x14ac:dyDescent="0.3">
      <c r="A43" s="12" t="s">
        <v>27</v>
      </c>
      <c r="B43" s="8" t="s">
        <v>79</v>
      </c>
      <c r="C43" s="9" t="str">
        <f t="shared" si="1"/>
        <v>FMD006</v>
      </c>
      <c r="D43" s="10">
        <v>242</v>
      </c>
      <c r="E43" s="10">
        <v>243</v>
      </c>
      <c r="F43" s="10">
        <f t="shared" si="0"/>
        <v>1</v>
      </c>
      <c r="H43" s="10" t="s">
        <v>66</v>
      </c>
      <c r="I43" s="10" t="s">
        <v>67</v>
      </c>
      <c r="J43" s="9" t="s">
        <v>68</v>
      </c>
      <c r="M43" s="13">
        <v>45800</v>
      </c>
      <c r="N43" s="10" t="s">
        <v>23</v>
      </c>
      <c r="O43" s="10" t="s">
        <v>24</v>
      </c>
      <c r="R43" s="9" t="s">
        <v>25</v>
      </c>
      <c r="S43" s="9" t="s">
        <v>69</v>
      </c>
    </row>
    <row r="44" spans="1:19" ht="12" customHeight="1" x14ac:dyDescent="0.3">
      <c r="A44" s="12" t="s">
        <v>27</v>
      </c>
      <c r="B44" s="8" t="s">
        <v>80</v>
      </c>
      <c r="C44" s="9" t="str">
        <f t="shared" si="1"/>
        <v>FMD006</v>
      </c>
      <c r="D44" s="10">
        <v>243</v>
      </c>
      <c r="E44" s="10">
        <v>244</v>
      </c>
      <c r="F44" s="10">
        <f t="shared" si="0"/>
        <v>1</v>
      </c>
      <c r="H44" s="10" t="s">
        <v>66</v>
      </c>
      <c r="I44" s="10" t="s">
        <v>67</v>
      </c>
      <c r="J44" s="9" t="s">
        <v>68</v>
      </c>
      <c r="M44" s="13">
        <v>45800</v>
      </c>
      <c r="N44" s="10" t="s">
        <v>23</v>
      </c>
      <c r="O44" s="10" t="s">
        <v>24</v>
      </c>
      <c r="R44" s="9" t="s">
        <v>25</v>
      </c>
      <c r="S44" s="9" t="s">
        <v>69</v>
      </c>
    </row>
    <row r="45" spans="1:19" ht="12" customHeight="1" x14ac:dyDescent="0.3">
      <c r="A45" s="12" t="s">
        <v>27</v>
      </c>
      <c r="B45" s="8" t="s">
        <v>81</v>
      </c>
      <c r="C45" s="9" t="str">
        <f t="shared" si="1"/>
        <v>FMD006</v>
      </c>
      <c r="D45" s="10">
        <v>244</v>
      </c>
      <c r="E45" s="10">
        <v>245</v>
      </c>
      <c r="F45" s="10">
        <f t="shared" si="0"/>
        <v>1</v>
      </c>
      <c r="H45" s="10" t="s">
        <v>66</v>
      </c>
      <c r="I45" s="10" t="s">
        <v>67</v>
      </c>
      <c r="J45" s="9" t="s">
        <v>68</v>
      </c>
      <c r="M45" s="13">
        <v>45800</v>
      </c>
      <c r="N45" s="10" t="s">
        <v>23</v>
      </c>
      <c r="O45" s="10" t="s">
        <v>24</v>
      </c>
      <c r="R45" s="9" t="s">
        <v>25</v>
      </c>
      <c r="S45" s="9" t="s">
        <v>69</v>
      </c>
    </row>
    <row r="46" spans="1:19" ht="12" customHeight="1" x14ac:dyDescent="0.3">
      <c r="A46" s="12" t="s">
        <v>27</v>
      </c>
      <c r="B46" s="8" t="s">
        <v>82</v>
      </c>
      <c r="C46" s="9" t="str">
        <f t="shared" si="1"/>
        <v>FMD006</v>
      </c>
      <c r="D46" s="10">
        <v>245</v>
      </c>
      <c r="E46" s="10">
        <v>246</v>
      </c>
      <c r="F46" s="10">
        <f t="shared" si="0"/>
        <v>1</v>
      </c>
      <c r="H46" s="10" t="s">
        <v>66</v>
      </c>
      <c r="I46" s="10" t="s">
        <v>67</v>
      </c>
      <c r="J46" s="9" t="s">
        <v>68</v>
      </c>
      <c r="M46" s="13">
        <v>45800</v>
      </c>
      <c r="N46" s="10" t="s">
        <v>23</v>
      </c>
      <c r="O46" s="10" t="s">
        <v>24</v>
      </c>
      <c r="R46" s="9" t="s">
        <v>25</v>
      </c>
      <c r="S46" s="9" t="s">
        <v>69</v>
      </c>
    </row>
    <row r="47" spans="1:19" ht="12" customHeight="1" x14ac:dyDescent="0.3">
      <c r="A47" s="12" t="s">
        <v>27</v>
      </c>
      <c r="B47" s="8" t="s">
        <v>83</v>
      </c>
      <c r="C47" s="9" t="str">
        <f t="shared" si="1"/>
        <v>FMD006</v>
      </c>
      <c r="D47" s="10">
        <v>246</v>
      </c>
      <c r="E47" s="10">
        <v>247</v>
      </c>
      <c r="F47" s="10">
        <f t="shared" si="0"/>
        <v>1</v>
      </c>
      <c r="H47" s="10" t="s">
        <v>66</v>
      </c>
      <c r="I47" s="10" t="s">
        <v>67</v>
      </c>
      <c r="J47" s="9" t="s">
        <v>68</v>
      </c>
      <c r="M47" s="13">
        <v>45800</v>
      </c>
      <c r="N47" s="10" t="s">
        <v>23</v>
      </c>
      <c r="O47" s="10" t="s">
        <v>24</v>
      </c>
      <c r="R47" s="9" t="s">
        <v>25</v>
      </c>
      <c r="S47" s="9" t="s">
        <v>69</v>
      </c>
    </row>
    <row r="48" spans="1:19" ht="12" customHeight="1" x14ac:dyDescent="0.3">
      <c r="A48" s="12" t="s">
        <v>27</v>
      </c>
      <c r="B48" s="8" t="s">
        <v>84</v>
      </c>
      <c r="C48" s="9" t="str">
        <f t="shared" si="1"/>
        <v>FMD006</v>
      </c>
      <c r="D48" s="10">
        <v>247</v>
      </c>
      <c r="E48" s="10">
        <v>248</v>
      </c>
      <c r="F48" s="10">
        <f t="shared" si="0"/>
        <v>1</v>
      </c>
      <c r="H48" s="10" t="s">
        <v>66</v>
      </c>
      <c r="I48" s="10" t="s">
        <v>67</v>
      </c>
      <c r="J48" s="9" t="s">
        <v>68</v>
      </c>
      <c r="M48" s="13">
        <v>45800</v>
      </c>
      <c r="N48" s="10" t="s">
        <v>23</v>
      </c>
      <c r="O48" s="10" t="s">
        <v>24</v>
      </c>
      <c r="R48" s="9" t="s">
        <v>25</v>
      </c>
      <c r="S48" s="9" t="s">
        <v>69</v>
      </c>
    </row>
    <row r="49" spans="1:19" ht="12" customHeight="1" x14ac:dyDescent="0.3">
      <c r="A49" s="12" t="s">
        <v>27</v>
      </c>
      <c r="B49" s="8" t="s">
        <v>85</v>
      </c>
      <c r="C49" s="9" t="str">
        <f t="shared" si="1"/>
        <v>FMD006</v>
      </c>
      <c r="D49" s="10">
        <v>248</v>
      </c>
      <c r="E49" s="10">
        <v>249</v>
      </c>
      <c r="F49" s="10">
        <f t="shared" si="0"/>
        <v>1</v>
      </c>
      <c r="H49" s="10" t="s">
        <v>66</v>
      </c>
      <c r="I49" s="10" t="s">
        <v>67</v>
      </c>
      <c r="J49" s="9" t="s">
        <v>68</v>
      </c>
      <c r="M49" s="13">
        <v>45800</v>
      </c>
      <c r="N49" s="10" t="s">
        <v>23</v>
      </c>
      <c r="O49" s="10" t="s">
        <v>24</v>
      </c>
      <c r="R49" s="9" t="s">
        <v>25</v>
      </c>
      <c r="S49" s="9" t="s">
        <v>69</v>
      </c>
    </row>
    <row r="50" spans="1:19" ht="12" customHeight="1" x14ac:dyDescent="0.3">
      <c r="A50" s="12" t="s">
        <v>27</v>
      </c>
      <c r="B50" s="8" t="s">
        <v>86</v>
      </c>
      <c r="C50" s="9" t="str">
        <f t="shared" si="1"/>
        <v>FMD006</v>
      </c>
      <c r="D50" s="10">
        <v>249</v>
      </c>
      <c r="E50" s="10">
        <v>250</v>
      </c>
      <c r="F50" s="10">
        <f t="shared" si="0"/>
        <v>1</v>
      </c>
      <c r="H50" s="10" t="s">
        <v>66</v>
      </c>
      <c r="I50" s="10" t="s">
        <v>67</v>
      </c>
      <c r="J50" s="9" t="s">
        <v>68</v>
      </c>
      <c r="M50" s="13">
        <v>45800</v>
      </c>
      <c r="N50" s="10" t="s">
        <v>23</v>
      </c>
      <c r="O50" s="10" t="s">
        <v>24</v>
      </c>
      <c r="R50" s="9" t="s">
        <v>25</v>
      </c>
      <c r="S50" s="9" t="s">
        <v>69</v>
      </c>
    </row>
    <row r="51" spans="1:19" ht="12" customHeight="1" x14ac:dyDescent="0.3">
      <c r="A51" s="12" t="s">
        <v>27</v>
      </c>
      <c r="B51" s="8" t="s">
        <v>87</v>
      </c>
      <c r="C51" s="9" t="str">
        <f t="shared" si="1"/>
        <v>FMD006</v>
      </c>
      <c r="D51" s="10">
        <v>250</v>
      </c>
      <c r="E51" s="10">
        <v>251</v>
      </c>
      <c r="F51" s="10">
        <f t="shared" si="0"/>
        <v>1</v>
      </c>
      <c r="H51" s="10" t="s">
        <v>66</v>
      </c>
      <c r="I51" s="10" t="s">
        <v>67</v>
      </c>
      <c r="J51" s="9" t="s">
        <v>68</v>
      </c>
      <c r="M51" s="13">
        <v>45800</v>
      </c>
      <c r="N51" s="10" t="s">
        <v>23</v>
      </c>
      <c r="O51" s="10" t="s">
        <v>24</v>
      </c>
      <c r="R51" s="9" t="s">
        <v>25</v>
      </c>
      <c r="S51" s="9" t="s">
        <v>69</v>
      </c>
    </row>
    <row r="52" spans="1:19" ht="12" customHeight="1" x14ac:dyDescent="0.3">
      <c r="A52" s="12" t="s">
        <v>27</v>
      </c>
      <c r="B52" s="8" t="s">
        <v>88</v>
      </c>
      <c r="C52" s="9" t="str">
        <f t="shared" si="1"/>
        <v>FMD006</v>
      </c>
      <c r="D52" s="10">
        <v>251</v>
      </c>
      <c r="E52" s="10">
        <v>252</v>
      </c>
      <c r="F52" s="10">
        <f t="shared" si="0"/>
        <v>1</v>
      </c>
      <c r="H52" s="10" t="s">
        <v>66</v>
      </c>
      <c r="I52" s="10" t="s">
        <v>67</v>
      </c>
      <c r="J52" s="9" t="s">
        <v>68</v>
      </c>
      <c r="M52" s="13">
        <v>45800</v>
      </c>
      <c r="N52" s="10" t="s">
        <v>23</v>
      </c>
      <c r="O52" s="10" t="s">
        <v>24</v>
      </c>
      <c r="R52" s="9" t="s">
        <v>25</v>
      </c>
      <c r="S52" s="9" t="s">
        <v>69</v>
      </c>
    </row>
    <row r="53" spans="1:19" ht="12" customHeight="1" x14ac:dyDescent="0.3">
      <c r="A53" s="12" t="s">
        <v>27</v>
      </c>
      <c r="B53" s="8" t="s">
        <v>89</v>
      </c>
      <c r="C53" s="9" t="str">
        <f t="shared" si="1"/>
        <v>FMD006</v>
      </c>
      <c r="D53" s="10">
        <v>252</v>
      </c>
      <c r="E53" s="10">
        <v>253</v>
      </c>
      <c r="F53" s="10">
        <f t="shared" si="0"/>
        <v>1</v>
      </c>
      <c r="H53" s="10" t="s">
        <v>66</v>
      </c>
      <c r="I53" s="10" t="s">
        <v>67</v>
      </c>
      <c r="J53" s="9" t="s">
        <v>68</v>
      </c>
      <c r="M53" s="13">
        <v>45800</v>
      </c>
      <c r="N53" s="10" t="s">
        <v>23</v>
      </c>
      <c r="O53" s="10" t="s">
        <v>24</v>
      </c>
      <c r="R53" s="9" t="s">
        <v>25</v>
      </c>
      <c r="S53" s="9" t="s">
        <v>69</v>
      </c>
    </row>
    <row r="54" spans="1:19" ht="12" customHeight="1" x14ac:dyDescent="0.3">
      <c r="A54" s="12" t="s">
        <v>27</v>
      </c>
      <c r="B54" s="8" t="s">
        <v>90</v>
      </c>
      <c r="C54" s="9" t="str">
        <f t="shared" si="1"/>
        <v>FMD006</v>
      </c>
      <c r="D54" s="10">
        <v>253</v>
      </c>
      <c r="E54" s="10">
        <v>254</v>
      </c>
      <c r="F54" s="10">
        <f t="shared" si="0"/>
        <v>1</v>
      </c>
      <c r="H54" s="10" t="s">
        <v>66</v>
      </c>
      <c r="I54" s="10" t="s">
        <v>67</v>
      </c>
      <c r="J54" s="9" t="s">
        <v>68</v>
      </c>
      <c r="M54" s="13">
        <v>45800</v>
      </c>
      <c r="N54" s="10" t="s">
        <v>23</v>
      </c>
      <c r="O54" s="10" t="s">
        <v>24</v>
      </c>
      <c r="R54" s="9" t="s">
        <v>25</v>
      </c>
      <c r="S54" s="9" t="s">
        <v>69</v>
      </c>
    </row>
    <row r="55" spans="1:19" ht="12" customHeight="1" x14ac:dyDescent="0.3">
      <c r="A55" s="12" t="s">
        <v>27</v>
      </c>
      <c r="B55" s="8" t="s">
        <v>91</v>
      </c>
      <c r="C55" s="9" t="str">
        <f t="shared" si="1"/>
        <v>FMD006</v>
      </c>
      <c r="D55" s="10">
        <v>254</v>
      </c>
      <c r="E55" s="10">
        <v>255</v>
      </c>
      <c r="F55" s="10">
        <f t="shared" si="0"/>
        <v>1</v>
      </c>
      <c r="H55" s="10" t="s">
        <v>66</v>
      </c>
      <c r="I55" s="10" t="s">
        <v>67</v>
      </c>
      <c r="J55" s="9" t="s">
        <v>68</v>
      </c>
      <c r="M55" s="13">
        <v>45800</v>
      </c>
      <c r="N55" s="10" t="s">
        <v>23</v>
      </c>
      <c r="O55" s="10" t="s">
        <v>24</v>
      </c>
      <c r="R55" s="9" t="s">
        <v>25</v>
      </c>
      <c r="S55" s="9" t="s">
        <v>69</v>
      </c>
    </row>
    <row r="56" spans="1:19" ht="12" customHeight="1" x14ac:dyDescent="0.3">
      <c r="A56" s="12" t="s">
        <v>27</v>
      </c>
      <c r="B56" s="8" t="s">
        <v>92</v>
      </c>
      <c r="C56" s="9" t="str">
        <f t="shared" si="1"/>
        <v>FMD006</v>
      </c>
      <c r="D56" s="10">
        <v>255</v>
      </c>
      <c r="E56" s="10">
        <v>256</v>
      </c>
      <c r="F56" s="10">
        <f t="shared" si="0"/>
        <v>1</v>
      </c>
      <c r="H56" s="10" t="s">
        <v>66</v>
      </c>
      <c r="I56" s="10" t="s">
        <v>67</v>
      </c>
      <c r="J56" s="9" t="s">
        <v>68</v>
      </c>
      <c r="M56" s="13">
        <v>45800</v>
      </c>
      <c r="N56" s="10" t="s">
        <v>23</v>
      </c>
      <c r="O56" s="10" t="s">
        <v>24</v>
      </c>
      <c r="R56" s="9" t="s">
        <v>25</v>
      </c>
      <c r="S56" s="9" t="s">
        <v>69</v>
      </c>
    </row>
    <row r="57" spans="1:19" ht="12" customHeight="1" x14ac:dyDescent="0.3">
      <c r="A57" s="12" t="s">
        <v>27</v>
      </c>
      <c r="B57" s="8" t="s">
        <v>93</v>
      </c>
      <c r="C57" s="9" t="str">
        <f t="shared" si="1"/>
        <v>FMD006</v>
      </c>
      <c r="F57" s="10">
        <f t="shared" si="0"/>
        <v>0</v>
      </c>
      <c r="H57" s="10" t="s">
        <v>47</v>
      </c>
      <c r="I57" s="10"/>
      <c r="J57" s="9" t="s">
        <v>47</v>
      </c>
      <c r="K57" s="9" t="s">
        <v>48</v>
      </c>
      <c r="M57" s="13">
        <v>45800</v>
      </c>
      <c r="N57" s="10" t="s">
        <v>23</v>
      </c>
      <c r="O57" s="10" t="s">
        <v>24</v>
      </c>
      <c r="R57" s="9" t="s">
        <v>25</v>
      </c>
      <c r="S57" s="9" t="s">
        <v>69</v>
      </c>
    </row>
    <row r="58" spans="1:19" ht="12" customHeight="1" x14ac:dyDescent="0.3">
      <c r="A58" s="12" t="s">
        <v>27</v>
      </c>
      <c r="B58" s="8" t="s">
        <v>94</v>
      </c>
      <c r="C58" s="9" t="str">
        <f t="shared" si="1"/>
        <v>FMD006</v>
      </c>
      <c r="D58" s="10">
        <v>256</v>
      </c>
      <c r="E58" s="10">
        <v>257</v>
      </c>
      <c r="F58" s="10">
        <f t="shared" si="0"/>
        <v>1</v>
      </c>
      <c r="H58" s="10" t="s">
        <v>66</v>
      </c>
      <c r="I58" s="10" t="s">
        <v>67</v>
      </c>
      <c r="J58" s="9" t="s">
        <v>68</v>
      </c>
      <c r="M58" s="13">
        <v>45800</v>
      </c>
      <c r="N58" s="10" t="s">
        <v>23</v>
      </c>
      <c r="O58" s="10" t="s">
        <v>24</v>
      </c>
      <c r="R58" s="9" t="s">
        <v>25</v>
      </c>
      <c r="S58" s="9" t="s">
        <v>69</v>
      </c>
    </row>
    <row r="59" spans="1:19" ht="12" customHeight="1" x14ac:dyDescent="0.3">
      <c r="A59" s="12" t="s">
        <v>27</v>
      </c>
      <c r="B59" s="8" t="s">
        <v>95</v>
      </c>
      <c r="C59" s="9" t="str">
        <f t="shared" si="1"/>
        <v>FMD006</v>
      </c>
      <c r="D59" s="10">
        <v>257</v>
      </c>
      <c r="E59" s="10">
        <v>258</v>
      </c>
      <c r="F59" s="10">
        <f t="shared" si="0"/>
        <v>1</v>
      </c>
      <c r="H59" s="10" t="s">
        <v>66</v>
      </c>
      <c r="I59" s="10" t="s">
        <v>67</v>
      </c>
      <c r="J59" s="9" t="s">
        <v>68</v>
      </c>
      <c r="M59" s="13">
        <v>45800</v>
      </c>
      <c r="N59" s="10" t="s">
        <v>23</v>
      </c>
      <c r="O59" s="10" t="s">
        <v>24</v>
      </c>
      <c r="R59" s="9" t="s">
        <v>25</v>
      </c>
      <c r="S59" s="9" t="s">
        <v>69</v>
      </c>
    </row>
    <row r="60" spans="1:19" ht="12" customHeight="1" x14ac:dyDescent="0.3">
      <c r="A60" s="12" t="s">
        <v>27</v>
      </c>
      <c r="B60" s="8" t="s">
        <v>96</v>
      </c>
      <c r="C60" s="9" t="str">
        <f t="shared" si="1"/>
        <v>FMD006</v>
      </c>
      <c r="D60" s="10">
        <v>258</v>
      </c>
      <c r="E60" s="10">
        <v>259</v>
      </c>
      <c r="F60" s="10">
        <f t="shared" si="0"/>
        <v>1</v>
      </c>
      <c r="H60" s="10" t="s">
        <v>66</v>
      </c>
      <c r="I60" s="10" t="s">
        <v>67</v>
      </c>
      <c r="J60" s="9" t="s">
        <v>68</v>
      </c>
      <c r="M60" s="13">
        <v>45800</v>
      </c>
      <c r="N60" s="10" t="s">
        <v>23</v>
      </c>
      <c r="O60" s="10" t="s">
        <v>24</v>
      </c>
      <c r="R60" s="9" t="s">
        <v>25</v>
      </c>
      <c r="S60" s="9" t="s">
        <v>69</v>
      </c>
    </row>
    <row r="61" spans="1:19" ht="12" customHeight="1" x14ac:dyDescent="0.3">
      <c r="A61" s="12" t="s">
        <v>27</v>
      </c>
      <c r="B61" s="8" t="s">
        <v>97</v>
      </c>
      <c r="C61" s="9" t="str">
        <f t="shared" si="1"/>
        <v>FMD006</v>
      </c>
      <c r="D61" s="10">
        <v>259</v>
      </c>
      <c r="E61" s="10">
        <v>260</v>
      </c>
      <c r="F61" s="10">
        <f t="shared" si="0"/>
        <v>1</v>
      </c>
      <c r="H61" s="10" t="s">
        <v>66</v>
      </c>
      <c r="I61" s="10" t="s">
        <v>67</v>
      </c>
      <c r="J61" s="9" t="s">
        <v>68</v>
      </c>
      <c r="M61" s="13">
        <v>45800</v>
      </c>
      <c r="N61" s="10" t="s">
        <v>23</v>
      </c>
      <c r="O61" s="10" t="s">
        <v>24</v>
      </c>
      <c r="R61" s="9" t="s">
        <v>25</v>
      </c>
      <c r="S61" s="9" t="s">
        <v>69</v>
      </c>
    </row>
    <row r="62" spans="1:19" ht="12" customHeight="1" x14ac:dyDescent="0.3">
      <c r="A62" s="12" t="s">
        <v>27</v>
      </c>
      <c r="B62" s="8" t="s">
        <v>98</v>
      </c>
      <c r="C62" s="9" t="str">
        <f t="shared" si="1"/>
        <v>FMD006</v>
      </c>
      <c r="D62" s="10">
        <v>260</v>
      </c>
      <c r="E62" s="10">
        <v>261</v>
      </c>
      <c r="F62" s="10">
        <f t="shared" si="0"/>
        <v>1</v>
      </c>
      <c r="H62" s="10" t="s">
        <v>99</v>
      </c>
      <c r="I62" s="9" t="s">
        <v>67</v>
      </c>
      <c r="J62" s="9" t="s">
        <v>100</v>
      </c>
      <c r="M62" s="13">
        <v>45800</v>
      </c>
      <c r="N62" s="10" t="s">
        <v>23</v>
      </c>
      <c r="O62" s="10" t="s">
        <v>24</v>
      </c>
      <c r="P62" s="9">
        <v>-1</v>
      </c>
      <c r="R62" s="9" t="s">
        <v>25</v>
      </c>
      <c r="S62" s="9" t="s">
        <v>69</v>
      </c>
    </row>
    <row r="63" spans="1:19" ht="12" customHeight="1" x14ac:dyDescent="0.3">
      <c r="A63" s="12" t="s">
        <v>27</v>
      </c>
      <c r="B63" s="8" t="s">
        <v>101</v>
      </c>
      <c r="C63" s="9" t="str">
        <f t="shared" si="1"/>
        <v>FMD006</v>
      </c>
      <c r="D63" s="10">
        <v>260</v>
      </c>
      <c r="E63" s="10">
        <v>261</v>
      </c>
      <c r="F63" s="10">
        <f t="shared" si="0"/>
        <v>1</v>
      </c>
      <c r="H63" s="10" t="s">
        <v>99</v>
      </c>
      <c r="I63" s="9" t="s">
        <v>67</v>
      </c>
      <c r="J63" s="9" t="s">
        <v>102</v>
      </c>
      <c r="M63" s="13">
        <v>45800</v>
      </c>
      <c r="N63" s="10" t="s">
        <v>23</v>
      </c>
      <c r="O63" s="10" t="s">
        <v>24</v>
      </c>
      <c r="P63" s="9">
        <v>-1</v>
      </c>
      <c r="Q63" s="9" t="s">
        <v>103</v>
      </c>
      <c r="R63" s="9" t="s">
        <v>25</v>
      </c>
      <c r="S63" s="9" t="s">
        <v>69</v>
      </c>
    </row>
    <row r="64" spans="1:19" ht="12" customHeight="1" x14ac:dyDescent="0.3">
      <c r="A64" s="12" t="s">
        <v>27</v>
      </c>
      <c r="B64" s="8" t="s">
        <v>104</v>
      </c>
      <c r="C64" s="9" t="str">
        <f t="shared" si="1"/>
        <v>FMD006</v>
      </c>
      <c r="D64" s="10">
        <v>261</v>
      </c>
      <c r="E64" s="10">
        <v>262</v>
      </c>
      <c r="F64" s="10">
        <f t="shared" si="0"/>
        <v>1</v>
      </c>
      <c r="H64" s="10" t="s">
        <v>66</v>
      </c>
      <c r="I64" s="10" t="s">
        <v>67</v>
      </c>
      <c r="J64" s="9" t="s">
        <v>68</v>
      </c>
      <c r="M64" s="13">
        <v>45800</v>
      </c>
      <c r="N64" s="10" t="s">
        <v>23</v>
      </c>
      <c r="O64" s="10" t="s">
        <v>24</v>
      </c>
      <c r="R64" s="9" t="s">
        <v>25</v>
      </c>
      <c r="S64" s="9" t="s">
        <v>69</v>
      </c>
    </row>
    <row r="65" spans="1:19" ht="12" customHeight="1" x14ac:dyDescent="0.3">
      <c r="A65" s="12" t="s">
        <v>27</v>
      </c>
      <c r="B65" s="8" t="s">
        <v>105</v>
      </c>
      <c r="C65" s="9" t="str">
        <f t="shared" si="1"/>
        <v>FMD006</v>
      </c>
      <c r="D65" s="10">
        <v>262</v>
      </c>
      <c r="E65" s="10">
        <v>263</v>
      </c>
      <c r="F65" s="10">
        <f t="shared" si="0"/>
        <v>1</v>
      </c>
      <c r="H65" s="10" t="s">
        <v>66</v>
      </c>
      <c r="I65" s="10" t="s">
        <v>67</v>
      </c>
      <c r="J65" s="9" t="s">
        <v>68</v>
      </c>
      <c r="M65" s="14">
        <v>45801</v>
      </c>
      <c r="N65" s="10" t="s">
        <v>23</v>
      </c>
      <c r="O65" s="10" t="s">
        <v>24</v>
      </c>
      <c r="R65" s="9" t="s">
        <v>25</v>
      </c>
      <c r="S65" s="9" t="s">
        <v>69</v>
      </c>
    </row>
    <row r="66" spans="1:19" ht="12" customHeight="1" x14ac:dyDescent="0.3">
      <c r="A66" s="12" t="s">
        <v>27</v>
      </c>
      <c r="B66" s="8" t="s">
        <v>106</v>
      </c>
      <c r="C66" s="9" t="str">
        <f t="shared" si="1"/>
        <v>FMD006</v>
      </c>
      <c r="D66" s="10">
        <v>263</v>
      </c>
      <c r="E66" s="10">
        <v>264</v>
      </c>
      <c r="F66" s="10">
        <f t="shared" si="0"/>
        <v>1</v>
      </c>
      <c r="H66" s="10" t="s">
        <v>66</v>
      </c>
      <c r="I66" s="10" t="s">
        <v>67</v>
      </c>
      <c r="J66" s="9" t="s">
        <v>68</v>
      </c>
      <c r="M66" s="14">
        <v>45801</v>
      </c>
      <c r="N66" s="10" t="s">
        <v>23</v>
      </c>
      <c r="O66" s="10" t="s">
        <v>24</v>
      </c>
      <c r="R66" s="9" t="s">
        <v>25</v>
      </c>
      <c r="S66" s="9" t="s">
        <v>69</v>
      </c>
    </row>
    <row r="67" spans="1:19" ht="12" customHeight="1" x14ac:dyDescent="0.3">
      <c r="A67" s="12" t="s">
        <v>27</v>
      </c>
      <c r="B67" s="8" t="s">
        <v>107</v>
      </c>
      <c r="C67" s="9" t="str">
        <f t="shared" si="1"/>
        <v>FMD006</v>
      </c>
      <c r="D67" s="10">
        <v>264</v>
      </c>
      <c r="E67" s="10">
        <v>265</v>
      </c>
      <c r="F67" s="10">
        <f t="shared" ref="F67:F130" si="2">E67-D67</f>
        <v>1</v>
      </c>
      <c r="H67" s="10" t="s">
        <v>66</v>
      </c>
      <c r="I67" s="10" t="s">
        <v>67</v>
      </c>
      <c r="J67" s="9" t="s">
        <v>68</v>
      </c>
      <c r="M67" s="14">
        <v>45801</v>
      </c>
      <c r="N67" s="10" t="s">
        <v>23</v>
      </c>
      <c r="O67" s="10" t="s">
        <v>24</v>
      </c>
      <c r="R67" s="9" t="s">
        <v>25</v>
      </c>
      <c r="S67" s="9" t="s">
        <v>69</v>
      </c>
    </row>
    <row r="68" spans="1:19" ht="12" customHeight="1" x14ac:dyDescent="0.3">
      <c r="A68" s="12" t="s">
        <v>27</v>
      </c>
      <c r="B68" s="8" t="s">
        <v>108</v>
      </c>
      <c r="C68" s="9" t="str">
        <f t="shared" ref="C68:C131" si="3">C67</f>
        <v>FMD006</v>
      </c>
      <c r="D68" s="10">
        <v>265</v>
      </c>
      <c r="E68" s="10">
        <v>266</v>
      </c>
      <c r="F68" s="10">
        <f t="shared" si="2"/>
        <v>1</v>
      </c>
      <c r="H68" s="10" t="s">
        <v>66</v>
      </c>
      <c r="I68" s="10" t="s">
        <v>67</v>
      </c>
      <c r="J68" s="9" t="s">
        <v>68</v>
      </c>
      <c r="M68" s="14">
        <v>45801</v>
      </c>
      <c r="N68" s="10" t="s">
        <v>23</v>
      </c>
      <c r="O68" s="10" t="s">
        <v>24</v>
      </c>
      <c r="R68" s="9" t="s">
        <v>25</v>
      </c>
      <c r="S68" s="9" t="s">
        <v>69</v>
      </c>
    </row>
    <row r="69" spans="1:19" ht="12" customHeight="1" x14ac:dyDescent="0.3">
      <c r="A69" s="12" t="s">
        <v>27</v>
      </c>
      <c r="B69" s="8" t="s">
        <v>109</v>
      </c>
      <c r="C69" s="9" t="str">
        <f t="shared" si="3"/>
        <v>FMD006</v>
      </c>
      <c r="D69" s="10">
        <v>266</v>
      </c>
      <c r="E69" s="10">
        <v>267</v>
      </c>
      <c r="F69" s="10">
        <f t="shared" si="2"/>
        <v>1</v>
      </c>
      <c r="H69" s="10" t="s">
        <v>66</v>
      </c>
      <c r="I69" s="10" t="s">
        <v>67</v>
      </c>
      <c r="J69" s="9" t="s">
        <v>68</v>
      </c>
      <c r="M69" s="14">
        <v>45801</v>
      </c>
      <c r="N69" s="10" t="s">
        <v>23</v>
      </c>
      <c r="O69" s="10" t="s">
        <v>24</v>
      </c>
      <c r="R69" s="9" t="s">
        <v>25</v>
      </c>
      <c r="S69" s="9" t="s">
        <v>69</v>
      </c>
    </row>
    <row r="70" spans="1:19" ht="12" customHeight="1" x14ac:dyDescent="0.3">
      <c r="A70" s="12" t="s">
        <v>27</v>
      </c>
      <c r="B70" s="8" t="s">
        <v>110</v>
      </c>
      <c r="C70" s="9" t="str">
        <f t="shared" si="3"/>
        <v>FMD006</v>
      </c>
      <c r="D70" s="10">
        <v>267</v>
      </c>
      <c r="E70" s="10">
        <v>268</v>
      </c>
      <c r="F70" s="10">
        <f t="shared" si="2"/>
        <v>1</v>
      </c>
      <c r="H70" s="10" t="s">
        <v>66</v>
      </c>
      <c r="I70" s="10" t="s">
        <v>67</v>
      </c>
      <c r="J70" s="9" t="s">
        <v>68</v>
      </c>
      <c r="M70" s="14">
        <v>45801</v>
      </c>
      <c r="N70" s="10" t="s">
        <v>23</v>
      </c>
      <c r="O70" s="10" t="s">
        <v>24</v>
      </c>
      <c r="R70" s="9" t="s">
        <v>25</v>
      </c>
      <c r="S70" s="9" t="s">
        <v>69</v>
      </c>
    </row>
    <row r="71" spans="1:19" ht="12" customHeight="1" x14ac:dyDescent="0.3">
      <c r="A71" s="12" t="s">
        <v>27</v>
      </c>
      <c r="B71" s="8" t="s">
        <v>111</v>
      </c>
      <c r="C71" s="9" t="str">
        <f t="shared" si="3"/>
        <v>FMD006</v>
      </c>
      <c r="D71" s="10">
        <v>268</v>
      </c>
      <c r="E71" s="10">
        <v>269</v>
      </c>
      <c r="F71" s="10">
        <f t="shared" si="2"/>
        <v>1</v>
      </c>
      <c r="H71" s="10" t="s">
        <v>66</v>
      </c>
      <c r="I71" s="10" t="s">
        <v>67</v>
      </c>
      <c r="J71" s="9" t="s">
        <v>68</v>
      </c>
      <c r="M71" s="14">
        <v>45801</v>
      </c>
      <c r="N71" s="10" t="s">
        <v>23</v>
      </c>
      <c r="O71" s="10" t="s">
        <v>24</v>
      </c>
      <c r="R71" s="9" t="s">
        <v>25</v>
      </c>
      <c r="S71" s="9" t="s">
        <v>69</v>
      </c>
    </row>
    <row r="72" spans="1:19" ht="12" customHeight="1" x14ac:dyDescent="0.3">
      <c r="A72" s="12" t="s">
        <v>27</v>
      </c>
      <c r="B72" s="8" t="s">
        <v>112</v>
      </c>
      <c r="C72" s="9" t="str">
        <f t="shared" si="3"/>
        <v>FMD006</v>
      </c>
      <c r="D72" s="10">
        <v>269</v>
      </c>
      <c r="E72" s="10">
        <v>270</v>
      </c>
      <c r="F72" s="10">
        <f t="shared" si="2"/>
        <v>1</v>
      </c>
      <c r="H72" s="10" t="s">
        <v>66</v>
      </c>
      <c r="I72" s="10" t="s">
        <v>67</v>
      </c>
      <c r="J72" s="9" t="s">
        <v>68</v>
      </c>
      <c r="M72" s="14">
        <v>45801</v>
      </c>
      <c r="N72" s="10" t="s">
        <v>23</v>
      </c>
      <c r="O72" s="10" t="s">
        <v>24</v>
      </c>
      <c r="R72" s="9" t="s">
        <v>25</v>
      </c>
      <c r="S72" s="9" t="s">
        <v>69</v>
      </c>
    </row>
    <row r="73" spans="1:19" ht="12" customHeight="1" x14ac:dyDescent="0.3">
      <c r="A73" s="12" t="s">
        <v>27</v>
      </c>
      <c r="B73" s="8" t="s">
        <v>113</v>
      </c>
      <c r="C73" s="9" t="str">
        <f t="shared" si="3"/>
        <v>FMD006</v>
      </c>
      <c r="D73" s="10">
        <v>270</v>
      </c>
      <c r="E73" s="10">
        <v>271</v>
      </c>
      <c r="F73" s="10">
        <f t="shared" si="2"/>
        <v>1</v>
      </c>
      <c r="H73" s="10" t="s">
        <v>66</v>
      </c>
      <c r="I73" s="10" t="s">
        <v>67</v>
      </c>
      <c r="J73" s="9" t="s">
        <v>68</v>
      </c>
      <c r="M73" s="14">
        <v>45801</v>
      </c>
      <c r="N73" s="10" t="s">
        <v>23</v>
      </c>
      <c r="O73" s="10" t="s">
        <v>24</v>
      </c>
      <c r="R73" s="9" t="s">
        <v>25</v>
      </c>
      <c r="S73" s="9" t="s">
        <v>69</v>
      </c>
    </row>
    <row r="74" spans="1:19" ht="12" customHeight="1" x14ac:dyDescent="0.3">
      <c r="A74" s="12" t="s">
        <v>27</v>
      </c>
      <c r="B74" s="8" t="s">
        <v>114</v>
      </c>
      <c r="C74" s="9" t="str">
        <f t="shared" si="3"/>
        <v>FMD006</v>
      </c>
      <c r="D74" s="10">
        <v>271</v>
      </c>
      <c r="E74" s="10">
        <v>272</v>
      </c>
      <c r="F74" s="10">
        <f t="shared" si="2"/>
        <v>1</v>
      </c>
      <c r="H74" s="10" t="s">
        <v>66</v>
      </c>
      <c r="I74" s="10" t="s">
        <v>67</v>
      </c>
      <c r="J74" s="9" t="s">
        <v>68</v>
      </c>
      <c r="M74" s="14">
        <v>45801</v>
      </c>
      <c r="N74" s="10" t="s">
        <v>23</v>
      </c>
      <c r="O74" s="10" t="s">
        <v>24</v>
      </c>
      <c r="R74" s="9" t="s">
        <v>25</v>
      </c>
      <c r="S74" s="9" t="s">
        <v>69</v>
      </c>
    </row>
    <row r="75" spans="1:19" ht="12" customHeight="1" x14ac:dyDescent="0.3">
      <c r="A75" s="12" t="s">
        <v>27</v>
      </c>
      <c r="B75" s="8" t="s">
        <v>115</v>
      </c>
      <c r="C75" s="9" t="str">
        <f t="shared" si="3"/>
        <v>FMD006</v>
      </c>
      <c r="D75" s="10">
        <v>288</v>
      </c>
      <c r="E75" s="10">
        <v>289</v>
      </c>
      <c r="F75" s="10">
        <f t="shared" si="2"/>
        <v>1</v>
      </c>
      <c r="H75" s="10" t="s">
        <v>66</v>
      </c>
      <c r="I75" s="10" t="s">
        <v>67</v>
      </c>
      <c r="J75" s="9" t="s">
        <v>68</v>
      </c>
      <c r="M75" s="14">
        <v>45801</v>
      </c>
      <c r="N75" s="10" t="s">
        <v>23</v>
      </c>
      <c r="O75" s="10" t="s">
        <v>24</v>
      </c>
      <c r="R75" s="9" t="s">
        <v>25</v>
      </c>
      <c r="S75" s="9" t="s">
        <v>69</v>
      </c>
    </row>
    <row r="76" spans="1:19" ht="12" customHeight="1" x14ac:dyDescent="0.3">
      <c r="A76" s="12" t="s">
        <v>27</v>
      </c>
      <c r="B76" s="8" t="s">
        <v>116</v>
      </c>
      <c r="C76" s="9" t="str">
        <f t="shared" si="3"/>
        <v>FMD006</v>
      </c>
      <c r="D76" s="10">
        <v>289</v>
      </c>
      <c r="E76" s="10">
        <v>290</v>
      </c>
      <c r="F76" s="10">
        <f t="shared" si="2"/>
        <v>1</v>
      </c>
      <c r="H76" s="10" t="s">
        <v>66</v>
      </c>
      <c r="I76" s="10" t="s">
        <v>67</v>
      </c>
      <c r="J76" s="9" t="s">
        <v>68</v>
      </c>
      <c r="M76" s="14">
        <v>45801</v>
      </c>
      <c r="N76" s="10" t="s">
        <v>23</v>
      </c>
      <c r="O76" s="10" t="s">
        <v>24</v>
      </c>
      <c r="R76" s="9" t="s">
        <v>25</v>
      </c>
      <c r="S76" s="9" t="s">
        <v>69</v>
      </c>
    </row>
    <row r="77" spans="1:19" ht="12" customHeight="1" x14ac:dyDescent="0.3">
      <c r="A77" s="12" t="s">
        <v>27</v>
      </c>
      <c r="B77" s="8" t="s">
        <v>117</v>
      </c>
      <c r="C77" s="9" t="str">
        <f t="shared" si="3"/>
        <v>FMD006</v>
      </c>
      <c r="D77" s="10">
        <v>290</v>
      </c>
      <c r="E77" s="10">
        <v>291</v>
      </c>
      <c r="F77" s="10">
        <f t="shared" si="2"/>
        <v>1</v>
      </c>
      <c r="H77" s="10" t="s">
        <v>66</v>
      </c>
      <c r="I77" s="10" t="s">
        <v>67</v>
      </c>
      <c r="J77" s="9" t="s">
        <v>68</v>
      </c>
      <c r="M77" s="14">
        <v>45801</v>
      </c>
      <c r="N77" s="10" t="s">
        <v>23</v>
      </c>
      <c r="O77" s="10" t="s">
        <v>24</v>
      </c>
      <c r="R77" s="9" t="s">
        <v>25</v>
      </c>
      <c r="S77" s="9" t="s">
        <v>69</v>
      </c>
    </row>
    <row r="78" spans="1:19" ht="12" customHeight="1" x14ac:dyDescent="0.3">
      <c r="A78" s="12" t="s">
        <v>27</v>
      </c>
      <c r="B78" s="8" t="s">
        <v>118</v>
      </c>
      <c r="C78" s="9" t="str">
        <f t="shared" si="3"/>
        <v>FMD006</v>
      </c>
      <c r="D78" s="10">
        <v>291</v>
      </c>
      <c r="E78" s="10">
        <v>292</v>
      </c>
      <c r="F78" s="10">
        <f t="shared" si="2"/>
        <v>1</v>
      </c>
      <c r="H78" s="10" t="s">
        <v>66</v>
      </c>
      <c r="I78" s="10" t="s">
        <v>67</v>
      </c>
      <c r="J78" s="9" t="s">
        <v>68</v>
      </c>
      <c r="M78" s="14">
        <v>45801</v>
      </c>
      <c r="N78" s="10" t="s">
        <v>23</v>
      </c>
      <c r="O78" s="10" t="s">
        <v>24</v>
      </c>
      <c r="R78" s="9" t="s">
        <v>25</v>
      </c>
      <c r="S78" s="9" t="s">
        <v>69</v>
      </c>
    </row>
    <row r="79" spans="1:19" ht="12" customHeight="1" x14ac:dyDescent="0.3">
      <c r="A79" s="12" t="s">
        <v>27</v>
      </c>
      <c r="B79" s="8" t="s">
        <v>119</v>
      </c>
      <c r="C79" s="9" t="str">
        <f t="shared" si="3"/>
        <v>FMD006</v>
      </c>
      <c r="D79" s="10">
        <v>292</v>
      </c>
      <c r="E79" s="10">
        <v>293</v>
      </c>
      <c r="F79" s="10">
        <f t="shared" si="2"/>
        <v>1</v>
      </c>
      <c r="H79" s="10" t="s">
        <v>66</v>
      </c>
      <c r="I79" s="10" t="s">
        <v>67</v>
      </c>
      <c r="J79" s="9" t="s">
        <v>68</v>
      </c>
      <c r="M79" s="14">
        <v>45801</v>
      </c>
      <c r="N79" s="10" t="s">
        <v>23</v>
      </c>
      <c r="O79" s="10" t="s">
        <v>24</v>
      </c>
      <c r="R79" s="9" t="s">
        <v>25</v>
      </c>
      <c r="S79" s="9" t="s">
        <v>69</v>
      </c>
    </row>
    <row r="80" spans="1:19" ht="12" customHeight="1" x14ac:dyDescent="0.3">
      <c r="A80" s="12" t="s">
        <v>27</v>
      </c>
      <c r="B80" s="8" t="s">
        <v>120</v>
      </c>
      <c r="C80" s="9" t="str">
        <f t="shared" si="3"/>
        <v>FMD006</v>
      </c>
      <c r="D80" s="10">
        <v>293</v>
      </c>
      <c r="E80" s="10">
        <v>294</v>
      </c>
      <c r="F80" s="10">
        <f t="shared" si="2"/>
        <v>1</v>
      </c>
      <c r="H80" s="10" t="s">
        <v>66</v>
      </c>
      <c r="I80" s="10" t="s">
        <v>67</v>
      </c>
      <c r="J80" s="9" t="s">
        <v>68</v>
      </c>
      <c r="M80" s="14">
        <v>45801</v>
      </c>
      <c r="N80" s="10" t="s">
        <v>23</v>
      </c>
      <c r="O80" s="10" t="s">
        <v>24</v>
      </c>
      <c r="R80" s="9" t="s">
        <v>25</v>
      </c>
      <c r="S80" s="9" t="s">
        <v>69</v>
      </c>
    </row>
    <row r="81" spans="1:19" ht="12" customHeight="1" x14ac:dyDescent="0.3">
      <c r="A81" s="12" t="s">
        <v>27</v>
      </c>
      <c r="B81" s="8" t="s">
        <v>121</v>
      </c>
      <c r="C81" s="9" t="str">
        <f t="shared" si="3"/>
        <v>FMD006</v>
      </c>
      <c r="D81" s="10">
        <v>294</v>
      </c>
      <c r="E81" s="10">
        <v>295</v>
      </c>
      <c r="F81" s="10">
        <f t="shared" si="2"/>
        <v>1</v>
      </c>
      <c r="H81" s="10" t="s">
        <v>66</v>
      </c>
      <c r="I81" s="10" t="s">
        <v>67</v>
      </c>
      <c r="J81" s="9" t="s">
        <v>68</v>
      </c>
      <c r="M81" s="14">
        <v>45801</v>
      </c>
      <c r="N81" s="10" t="s">
        <v>23</v>
      </c>
      <c r="O81" s="10" t="s">
        <v>24</v>
      </c>
      <c r="R81" s="9" t="s">
        <v>25</v>
      </c>
      <c r="S81" s="9" t="s">
        <v>69</v>
      </c>
    </row>
    <row r="82" spans="1:19" ht="12" customHeight="1" x14ac:dyDescent="0.3">
      <c r="A82" s="12" t="s">
        <v>27</v>
      </c>
      <c r="B82" s="8" t="s">
        <v>122</v>
      </c>
      <c r="C82" s="9" t="str">
        <f t="shared" si="3"/>
        <v>FMD006</v>
      </c>
      <c r="F82" s="10">
        <f t="shared" si="2"/>
        <v>0</v>
      </c>
      <c r="H82" s="10" t="s">
        <v>47</v>
      </c>
      <c r="I82" s="10"/>
      <c r="J82" s="9" t="s">
        <v>47</v>
      </c>
      <c r="K82" s="9" t="s">
        <v>123</v>
      </c>
      <c r="M82" s="14">
        <v>45801</v>
      </c>
      <c r="N82" s="10" t="s">
        <v>23</v>
      </c>
      <c r="O82" s="10" t="s">
        <v>24</v>
      </c>
      <c r="R82" s="9" t="s">
        <v>25</v>
      </c>
      <c r="S82" s="9" t="s">
        <v>69</v>
      </c>
    </row>
    <row r="83" spans="1:19" ht="12" customHeight="1" x14ac:dyDescent="0.3">
      <c r="A83" s="12" t="s">
        <v>27</v>
      </c>
      <c r="B83" s="8" t="s">
        <v>124</v>
      </c>
      <c r="C83" s="9" t="str">
        <f t="shared" si="3"/>
        <v>FMD006</v>
      </c>
      <c r="D83" s="10">
        <v>295</v>
      </c>
      <c r="E83" s="10">
        <v>296</v>
      </c>
      <c r="F83" s="10">
        <f t="shared" si="2"/>
        <v>1</v>
      </c>
      <c r="H83" s="10" t="s">
        <v>66</v>
      </c>
      <c r="I83" s="10" t="s">
        <v>67</v>
      </c>
      <c r="J83" s="9" t="s">
        <v>68</v>
      </c>
      <c r="M83" s="14">
        <v>45801</v>
      </c>
      <c r="N83" s="10" t="s">
        <v>23</v>
      </c>
      <c r="O83" s="10" t="s">
        <v>24</v>
      </c>
      <c r="R83" s="9" t="s">
        <v>25</v>
      </c>
      <c r="S83" s="9" t="s">
        <v>69</v>
      </c>
    </row>
    <row r="84" spans="1:19" ht="12" customHeight="1" x14ac:dyDescent="0.3">
      <c r="A84" s="12" t="s">
        <v>27</v>
      </c>
      <c r="B84" s="8" t="s">
        <v>125</v>
      </c>
      <c r="C84" s="9" t="str">
        <f t="shared" si="3"/>
        <v>FMD006</v>
      </c>
      <c r="D84" s="10">
        <v>296</v>
      </c>
      <c r="E84" s="10">
        <v>297</v>
      </c>
      <c r="F84" s="10">
        <f t="shared" si="2"/>
        <v>1</v>
      </c>
      <c r="H84" s="10" t="s">
        <v>66</v>
      </c>
      <c r="I84" s="10" t="s">
        <v>67</v>
      </c>
      <c r="J84" s="9" t="s">
        <v>68</v>
      </c>
      <c r="M84" s="14">
        <v>45801</v>
      </c>
      <c r="N84" s="10" t="s">
        <v>23</v>
      </c>
      <c r="O84" s="10" t="s">
        <v>24</v>
      </c>
      <c r="R84" s="9" t="s">
        <v>25</v>
      </c>
      <c r="S84" s="9" t="s">
        <v>69</v>
      </c>
    </row>
    <row r="85" spans="1:19" ht="12" customHeight="1" x14ac:dyDescent="0.3">
      <c r="A85" s="12" t="s">
        <v>27</v>
      </c>
      <c r="B85" s="8" t="s">
        <v>126</v>
      </c>
      <c r="C85" s="9" t="str">
        <f t="shared" si="3"/>
        <v>FMD006</v>
      </c>
      <c r="D85" s="10">
        <v>297</v>
      </c>
      <c r="E85" s="10">
        <v>298</v>
      </c>
      <c r="F85" s="10">
        <f t="shared" si="2"/>
        <v>1</v>
      </c>
      <c r="H85" s="10" t="s">
        <v>66</v>
      </c>
      <c r="I85" s="10" t="s">
        <v>67</v>
      </c>
      <c r="J85" s="9" t="s">
        <v>68</v>
      </c>
      <c r="M85" s="14">
        <v>45801</v>
      </c>
      <c r="N85" s="10" t="s">
        <v>23</v>
      </c>
      <c r="O85" s="10" t="s">
        <v>24</v>
      </c>
      <c r="R85" s="9" t="s">
        <v>25</v>
      </c>
      <c r="S85" s="9" t="s">
        <v>69</v>
      </c>
    </row>
    <row r="86" spans="1:19" ht="12" customHeight="1" x14ac:dyDescent="0.3">
      <c r="A86" s="12" t="s">
        <v>27</v>
      </c>
      <c r="B86" s="8" t="s">
        <v>127</v>
      </c>
      <c r="C86" s="9" t="str">
        <f t="shared" si="3"/>
        <v>FMD006</v>
      </c>
      <c r="D86" s="10">
        <v>298</v>
      </c>
      <c r="E86" s="10">
        <v>299</v>
      </c>
      <c r="F86" s="10">
        <f t="shared" si="2"/>
        <v>1</v>
      </c>
      <c r="H86" s="10" t="s">
        <v>66</v>
      </c>
      <c r="I86" s="10" t="s">
        <v>67</v>
      </c>
      <c r="J86" s="9" t="s">
        <v>68</v>
      </c>
      <c r="M86" s="14">
        <v>45801</v>
      </c>
      <c r="N86" s="10" t="s">
        <v>23</v>
      </c>
      <c r="O86" s="10" t="s">
        <v>24</v>
      </c>
      <c r="R86" s="9" t="s">
        <v>25</v>
      </c>
      <c r="S86" s="9" t="s">
        <v>69</v>
      </c>
    </row>
    <row r="87" spans="1:19" ht="12" customHeight="1" x14ac:dyDescent="0.3">
      <c r="A87" s="12" t="s">
        <v>27</v>
      </c>
      <c r="B87" s="8" t="s">
        <v>128</v>
      </c>
      <c r="C87" s="9" t="str">
        <f t="shared" si="3"/>
        <v>FMD006</v>
      </c>
      <c r="D87" s="10">
        <v>299</v>
      </c>
      <c r="E87" s="10">
        <v>300</v>
      </c>
      <c r="F87" s="10">
        <f t="shared" si="2"/>
        <v>1</v>
      </c>
      <c r="H87" s="10" t="s">
        <v>66</v>
      </c>
      <c r="I87" s="10" t="s">
        <v>67</v>
      </c>
      <c r="J87" s="9" t="s">
        <v>68</v>
      </c>
      <c r="M87" s="14">
        <v>45801</v>
      </c>
      <c r="N87" s="10" t="s">
        <v>23</v>
      </c>
      <c r="O87" s="10" t="s">
        <v>24</v>
      </c>
      <c r="R87" s="9" t="s">
        <v>25</v>
      </c>
      <c r="S87" s="9" t="s">
        <v>69</v>
      </c>
    </row>
    <row r="88" spans="1:19" ht="12" customHeight="1" x14ac:dyDescent="0.3">
      <c r="A88" s="12" t="s">
        <v>27</v>
      </c>
      <c r="B88" s="8" t="s">
        <v>129</v>
      </c>
      <c r="C88" s="9" t="str">
        <f t="shared" si="3"/>
        <v>FMD006</v>
      </c>
      <c r="D88" s="10">
        <v>300</v>
      </c>
      <c r="E88" s="10">
        <v>301</v>
      </c>
      <c r="F88" s="10">
        <f t="shared" si="2"/>
        <v>1</v>
      </c>
      <c r="H88" s="10" t="s">
        <v>66</v>
      </c>
      <c r="I88" s="10" t="s">
        <v>67</v>
      </c>
      <c r="J88" s="9" t="s">
        <v>68</v>
      </c>
      <c r="M88" s="14">
        <v>45801</v>
      </c>
      <c r="N88" s="10" t="s">
        <v>23</v>
      </c>
      <c r="O88" s="10" t="s">
        <v>24</v>
      </c>
      <c r="R88" s="9" t="s">
        <v>25</v>
      </c>
      <c r="S88" s="9" t="s">
        <v>69</v>
      </c>
    </row>
    <row r="89" spans="1:19" ht="12" customHeight="1" x14ac:dyDescent="0.3">
      <c r="A89" s="12" t="s">
        <v>27</v>
      </c>
      <c r="B89" s="8" t="s">
        <v>130</v>
      </c>
      <c r="C89" s="9" t="str">
        <f t="shared" si="3"/>
        <v>FMD006</v>
      </c>
      <c r="D89" s="10">
        <v>301</v>
      </c>
      <c r="E89" s="10">
        <v>302</v>
      </c>
      <c r="F89" s="10">
        <f t="shared" si="2"/>
        <v>1</v>
      </c>
      <c r="H89" s="10" t="s">
        <v>66</v>
      </c>
      <c r="I89" s="10" t="s">
        <v>67</v>
      </c>
      <c r="J89" s="9" t="s">
        <v>68</v>
      </c>
      <c r="M89" s="14">
        <v>45801</v>
      </c>
      <c r="N89" s="10" t="s">
        <v>23</v>
      </c>
      <c r="O89" s="10" t="s">
        <v>24</v>
      </c>
      <c r="R89" s="9" t="s">
        <v>25</v>
      </c>
      <c r="S89" s="9" t="s">
        <v>69</v>
      </c>
    </row>
    <row r="90" spans="1:19" ht="12" customHeight="1" x14ac:dyDescent="0.3">
      <c r="A90" s="12" t="s">
        <v>27</v>
      </c>
      <c r="B90" s="8" t="s">
        <v>131</v>
      </c>
      <c r="C90" s="9" t="str">
        <f t="shared" si="3"/>
        <v>FMD006</v>
      </c>
      <c r="D90" s="10">
        <v>302</v>
      </c>
      <c r="E90" s="10">
        <v>303</v>
      </c>
      <c r="F90" s="10">
        <f t="shared" si="2"/>
        <v>1</v>
      </c>
      <c r="H90" s="10" t="s">
        <v>66</v>
      </c>
      <c r="I90" s="10" t="s">
        <v>67</v>
      </c>
      <c r="J90" s="9" t="s">
        <v>68</v>
      </c>
      <c r="M90" s="14">
        <v>45801</v>
      </c>
      <c r="N90" s="10" t="s">
        <v>23</v>
      </c>
      <c r="O90" s="10" t="s">
        <v>24</v>
      </c>
      <c r="R90" s="9" t="s">
        <v>25</v>
      </c>
      <c r="S90" s="9" t="s">
        <v>69</v>
      </c>
    </row>
    <row r="91" spans="1:19" ht="12" customHeight="1" x14ac:dyDescent="0.3">
      <c r="A91" s="12" t="s">
        <v>27</v>
      </c>
      <c r="B91" s="8" t="s">
        <v>132</v>
      </c>
      <c r="C91" s="9" t="str">
        <f t="shared" si="3"/>
        <v>FMD006</v>
      </c>
      <c r="D91" s="10">
        <v>303</v>
      </c>
      <c r="E91" s="10">
        <v>304</v>
      </c>
      <c r="F91" s="10">
        <f t="shared" si="2"/>
        <v>1</v>
      </c>
      <c r="H91" s="10" t="s">
        <v>66</v>
      </c>
      <c r="I91" s="10" t="s">
        <v>67</v>
      </c>
      <c r="J91" s="9" t="s">
        <v>68</v>
      </c>
      <c r="M91" s="14">
        <v>45801</v>
      </c>
      <c r="N91" s="10" t="s">
        <v>23</v>
      </c>
      <c r="O91" s="10" t="s">
        <v>24</v>
      </c>
      <c r="R91" s="9" t="s">
        <v>25</v>
      </c>
      <c r="S91" s="9" t="s">
        <v>69</v>
      </c>
    </row>
    <row r="92" spans="1:19" ht="12" customHeight="1" x14ac:dyDescent="0.3">
      <c r="A92" s="12" t="s">
        <v>27</v>
      </c>
      <c r="B92" s="8" t="s">
        <v>133</v>
      </c>
      <c r="C92" s="9" t="str">
        <f t="shared" si="3"/>
        <v>FMD006</v>
      </c>
      <c r="D92" s="10">
        <v>304</v>
      </c>
      <c r="E92" s="10">
        <v>305</v>
      </c>
      <c r="F92" s="10">
        <f t="shared" si="2"/>
        <v>1</v>
      </c>
      <c r="H92" s="10" t="s">
        <v>99</v>
      </c>
      <c r="I92" s="10" t="s">
        <v>67</v>
      </c>
      <c r="J92" s="9" t="s">
        <v>100</v>
      </c>
      <c r="M92" s="14">
        <v>45801</v>
      </c>
      <c r="N92" s="10" t="s">
        <v>23</v>
      </c>
      <c r="O92" s="10" t="s">
        <v>24</v>
      </c>
      <c r="P92" s="9">
        <v>-1</v>
      </c>
      <c r="R92" s="9" t="s">
        <v>25</v>
      </c>
      <c r="S92" s="9" t="s">
        <v>69</v>
      </c>
    </row>
    <row r="93" spans="1:19" ht="12" customHeight="1" x14ac:dyDescent="0.3">
      <c r="A93" s="12" t="s">
        <v>27</v>
      </c>
      <c r="B93" s="8" t="s">
        <v>134</v>
      </c>
      <c r="C93" s="9" t="str">
        <f t="shared" si="3"/>
        <v>FMD006</v>
      </c>
      <c r="D93" s="10">
        <v>304</v>
      </c>
      <c r="E93" s="10">
        <v>305</v>
      </c>
      <c r="F93" s="10">
        <f t="shared" si="2"/>
        <v>1</v>
      </c>
      <c r="H93" s="10" t="s">
        <v>99</v>
      </c>
      <c r="I93" s="10" t="s">
        <v>67</v>
      </c>
      <c r="J93" s="9" t="s">
        <v>102</v>
      </c>
      <c r="M93" s="14">
        <v>45801</v>
      </c>
      <c r="N93" s="10" t="s">
        <v>23</v>
      </c>
      <c r="O93" s="10" t="s">
        <v>24</v>
      </c>
      <c r="P93" s="9">
        <v>-1</v>
      </c>
      <c r="Q93" s="9" t="s">
        <v>135</v>
      </c>
      <c r="R93" s="9" t="s">
        <v>25</v>
      </c>
      <c r="S93" s="9" t="s">
        <v>69</v>
      </c>
    </row>
    <row r="94" spans="1:19" ht="12" customHeight="1" x14ac:dyDescent="0.3">
      <c r="A94" s="12" t="s">
        <v>27</v>
      </c>
      <c r="B94" s="8" t="s">
        <v>136</v>
      </c>
      <c r="C94" s="9" t="str">
        <f t="shared" si="3"/>
        <v>FMD006</v>
      </c>
      <c r="D94" s="10">
        <v>305</v>
      </c>
      <c r="E94" s="10">
        <v>306</v>
      </c>
      <c r="F94" s="10">
        <f t="shared" si="2"/>
        <v>1</v>
      </c>
      <c r="H94" s="10" t="s">
        <v>66</v>
      </c>
      <c r="I94" s="10" t="s">
        <v>67</v>
      </c>
      <c r="J94" s="9" t="s">
        <v>68</v>
      </c>
      <c r="M94" s="14">
        <v>45801</v>
      </c>
      <c r="N94" s="10" t="s">
        <v>23</v>
      </c>
      <c r="O94" s="10" t="s">
        <v>24</v>
      </c>
      <c r="R94" s="9" t="s">
        <v>25</v>
      </c>
      <c r="S94" s="9" t="s">
        <v>69</v>
      </c>
    </row>
    <row r="95" spans="1:19" ht="12" customHeight="1" x14ac:dyDescent="0.3">
      <c r="A95" s="12" t="s">
        <v>27</v>
      </c>
      <c r="B95" s="8" t="s">
        <v>137</v>
      </c>
      <c r="C95" s="9" t="str">
        <f t="shared" si="3"/>
        <v>FMD006</v>
      </c>
      <c r="D95" s="10">
        <v>306</v>
      </c>
      <c r="E95" s="10">
        <v>307</v>
      </c>
      <c r="F95" s="10">
        <f t="shared" si="2"/>
        <v>1</v>
      </c>
      <c r="H95" s="10" t="s">
        <v>66</v>
      </c>
      <c r="I95" s="10" t="s">
        <v>67</v>
      </c>
      <c r="J95" s="9" t="s">
        <v>68</v>
      </c>
      <c r="M95" s="14">
        <v>45801</v>
      </c>
      <c r="N95" s="10" t="s">
        <v>23</v>
      </c>
      <c r="O95" s="10" t="s">
        <v>24</v>
      </c>
      <c r="R95" s="9" t="s">
        <v>25</v>
      </c>
      <c r="S95" s="9" t="s">
        <v>69</v>
      </c>
    </row>
    <row r="96" spans="1:19" ht="12" customHeight="1" x14ac:dyDescent="0.3">
      <c r="A96" s="12" t="s">
        <v>27</v>
      </c>
      <c r="B96" s="8" t="s">
        <v>138</v>
      </c>
      <c r="C96" s="9" t="str">
        <f t="shared" si="3"/>
        <v>FMD006</v>
      </c>
      <c r="D96" s="10">
        <v>307</v>
      </c>
      <c r="E96" s="10">
        <v>307.95</v>
      </c>
      <c r="F96" s="10">
        <f t="shared" si="2"/>
        <v>0.94999999999998863</v>
      </c>
      <c r="H96" s="10" t="s">
        <v>66</v>
      </c>
      <c r="I96" s="10" t="s">
        <v>67</v>
      </c>
      <c r="J96" s="9" t="s">
        <v>68</v>
      </c>
      <c r="M96" s="14">
        <v>45801</v>
      </c>
      <c r="N96" s="10" t="s">
        <v>23</v>
      </c>
      <c r="O96" s="10" t="s">
        <v>24</v>
      </c>
      <c r="R96" s="9" t="s">
        <v>25</v>
      </c>
      <c r="S96" s="9" t="s">
        <v>69</v>
      </c>
    </row>
    <row r="97" spans="1:19" ht="12" customHeight="1" x14ac:dyDescent="0.3">
      <c r="A97" s="12" t="s">
        <v>27</v>
      </c>
      <c r="B97" s="8" t="s">
        <v>139</v>
      </c>
      <c r="C97" s="9" t="str">
        <f t="shared" si="3"/>
        <v>FMD006</v>
      </c>
      <c r="D97" s="10">
        <v>307.95</v>
      </c>
      <c r="E97" s="10">
        <v>309</v>
      </c>
      <c r="F97" s="10">
        <f t="shared" si="2"/>
        <v>1.0500000000000114</v>
      </c>
      <c r="H97" s="10" t="s">
        <v>66</v>
      </c>
      <c r="I97" s="10" t="s">
        <v>67</v>
      </c>
      <c r="J97" s="9" t="s">
        <v>68</v>
      </c>
      <c r="M97" s="14">
        <v>45801</v>
      </c>
      <c r="N97" s="10" t="s">
        <v>23</v>
      </c>
      <c r="O97" s="10" t="s">
        <v>24</v>
      </c>
      <c r="R97" s="9" t="s">
        <v>25</v>
      </c>
      <c r="S97" s="9" t="s">
        <v>69</v>
      </c>
    </row>
    <row r="98" spans="1:19" ht="12" customHeight="1" x14ac:dyDescent="0.3">
      <c r="A98" s="12" t="s">
        <v>27</v>
      </c>
      <c r="B98" s="8" t="s">
        <v>140</v>
      </c>
      <c r="C98" s="9" t="str">
        <f t="shared" si="3"/>
        <v>FMD006</v>
      </c>
      <c r="D98" s="10">
        <v>309</v>
      </c>
      <c r="E98" s="10">
        <v>310</v>
      </c>
      <c r="F98" s="10">
        <f t="shared" si="2"/>
        <v>1</v>
      </c>
      <c r="H98" s="10" t="s">
        <v>66</v>
      </c>
      <c r="I98" s="10" t="s">
        <v>67</v>
      </c>
      <c r="J98" s="9" t="s">
        <v>68</v>
      </c>
      <c r="M98" s="14">
        <v>45801</v>
      </c>
      <c r="N98" s="10" t="s">
        <v>23</v>
      </c>
      <c r="O98" s="10" t="s">
        <v>24</v>
      </c>
      <c r="R98" s="9" t="s">
        <v>25</v>
      </c>
      <c r="S98" s="9" t="s">
        <v>69</v>
      </c>
    </row>
    <row r="99" spans="1:19" ht="12" customHeight="1" x14ac:dyDescent="0.3">
      <c r="A99" s="12" t="s">
        <v>27</v>
      </c>
      <c r="B99" s="8" t="s">
        <v>141</v>
      </c>
      <c r="C99" s="9" t="str">
        <f t="shared" si="3"/>
        <v>FMD006</v>
      </c>
      <c r="D99" s="10">
        <v>310</v>
      </c>
      <c r="E99" s="10">
        <v>311</v>
      </c>
      <c r="F99" s="10">
        <f t="shared" si="2"/>
        <v>1</v>
      </c>
      <c r="H99" s="10" t="s">
        <v>66</v>
      </c>
      <c r="I99" s="10" t="s">
        <v>67</v>
      </c>
      <c r="J99" s="9" t="s">
        <v>68</v>
      </c>
      <c r="M99" s="14">
        <v>45801</v>
      </c>
      <c r="N99" s="10" t="s">
        <v>23</v>
      </c>
      <c r="O99" s="10" t="s">
        <v>24</v>
      </c>
      <c r="R99" s="9" t="s">
        <v>25</v>
      </c>
      <c r="S99" s="9" t="s">
        <v>69</v>
      </c>
    </row>
    <row r="100" spans="1:19" ht="12" customHeight="1" x14ac:dyDescent="0.3">
      <c r="A100" s="12" t="s">
        <v>27</v>
      </c>
      <c r="B100" s="8" t="s">
        <v>142</v>
      </c>
      <c r="C100" s="9" t="str">
        <f t="shared" si="3"/>
        <v>FMD006</v>
      </c>
      <c r="D100" s="10">
        <v>311</v>
      </c>
      <c r="E100" s="10">
        <v>312</v>
      </c>
      <c r="F100" s="10">
        <f t="shared" si="2"/>
        <v>1</v>
      </c>
      <c r="H100" s="10" t="s">
        <v>66</v>
      </c>
      <c r="I100" s="10" t="s">
        <v>67</v>
      </c>
      <c r="J100" s="9" t="s">
        <v>68</v>
      </c>
      <c r="M100" s="14">
        <v>45801</v>
      </c>
      <c r="N100" s="10" t="s">
        <v>23</v>
      </c>
      <c r="O100" s="10" t="s">
        <v>24</v>
      </c>
      <c r="R100" s="9" t="s">
        <v>25</v>
      </c>
      <c r="S100" s="9" t="s">
        <v>69</v>
      </c>
    </row>
    <row r="101" spans="1:19" ht="12" customHeight="1" x14ac:dyDescent="0.3">
      <c r="A101" s="12" t="s">
        <v>27</v>
      </c>
      <c r="B101" s="8" t="s">
        <v>143</v>
      </c>
      <c r="C101" s="9" t="str">
        <f t="shared" si="3"/>
        <v>FMD006</v>
      </c>
      <c r="D101" s="10">
        <v>312</v>
      </c>
      <c r="E101" s="10">
        <v>313</v>
      </c>
      <c r="F101" s="10">
        <f t="shared" si="2"/>
        <v>1</v>
      </c>
      <c r="H101" s="10" t="s">
        <v>66</v>
      </c>
      <c r="I101" s="10" t="s">
        <v>67</v>
      </c>
      <c r="J101" s="9" t="s">
        <v>68</v>
      </c>
      <c r="M101" s="14">
        <v>45801</v>
      </c>
      <c r="N101" s="10" t="s">
        <v>23</v>
      </c>
      <c r="O101" s="10" t="s">
        <v>24</v>
      </c>
      <c r="R101" s="9" t="s">
        <v>25</v>
      </c>
      <c r="S101" s="9" t="s">
        <v>69</v>
      </c>
    </row>
    <row r="102" spans="1:19" ht="12" customHeight="1" x14ac:dyDescent="0.3">
      <c r="A102" s="12" t="s">
        <v>27</v>
      </c>
      <c r="B102" s="8" t="s">
        <v>144</v>
      </c>
      <c r="C102" s="9" t="str">
        <f t="shared" si="3"/>
        <v>FMD006</v>
      </c>
      <c r="D102" s="10">
        <v>313</v>
      </c>
      <c r="E102" s="10">
        <v>314</v>
      </c>
      <c r="F102" s="10">
        <f t="shared" si="2"/>
        <v>1</v>
      </c>
      <c r="H102" s="10" t="s">
        <v>66</v>
      </c>
      <c r="I102" s="10" t="s">
        <v>67</v>
      </c>
      <c r="J102" s="9" t="s">
        <v>68</v>
      </c>
      <c r="M102" s="14">
        <v>45801</v>
      </c>
      <c r="N102" s="10" t="s">
        <v>23</v>
      </c>
      <c r="O102" s="10" t="s">
        <v>24</v>
      </c>
      <c r="R102" s="9" t="s">
        <v>25</v>
      </c>
      <c r="S102" s="9" t="s">
        <v>69</v>
      </c>
    </row>
    <row r="103" spans="1:19" ht="12" customHeight="1" x14ac:dyDescent="0.3">
      <c r="A103" s="12" t="s">
        <v>27</v>
      </c>
      <c r="B103" s="8" t="s">
        <v>145</v>
      </c>
      <c r="C103" s="9" t="str">
        <f t="shared" si="3"/>
        <v>FMD006</v>
      </c>
      <c r="D103" s="10">
        <v>314</v>
      </c>
      <c r="E103" s="10">
        <v>315</v>
      </c>
      <c r="F103" s="10">
        <f t="shared" si="2"/>
        <v>1</v>
      </c>
      <c r="H103" s="10" t="s">
        <v>66</v>
      </c>
      <c r="I103" s="10" t="s">
        <v>67</v>
      </c>
      <c r="J103" s="9" t="s">
        <v>68</v>
      </c>
      <c r="M103" s="14">
        <v>45801</v>
      </c>
      <c r="N103" s="10" t="s">
        <v>23</v>
      </c>
      <c r="O103" s="10" t="s">
        <v>24</v>
      </c>
      <c r="R103" s="9" t="s">
        <v>25</v>
      </c>
      <c r="S103" s="9" t="s">
        <v>69</v>
      </c>
    </row>
    <row r="104" spans="1:19" ht="12" hidden="1" customHeight="1" x14ac:dyDescent="0.3">
      <c r="A104" s="12" t="s">
        <v>27</v>
      </c>
      <c r="B104" s="8" t="s">
        <v>146</v>
      </c>
      <c r="C104" s="9" t="str">
        <f t="shared" si="3"/>
        <v>FMD006</v>
      </c>
      <c r="D104" s="10">
        <v>315</v>
      </c>
      <c r="E104" s="10">
        <v>316</v>
      </c>
      <c r="F104" s="10">
        <f t="shared" si="2"/>
        <v>1</v>
      </c>
      <c r="H104" s="10" t="s">
        <v>66</v>
      </c>
      <c r="I104" s="10" t="s">
        <v>67</v>
      </c>
      <c r="J104" s="9" t="s">
        <v>68</v>
      </c>
      <c r="M104" s="14">
        <v>45802</v>
      </c>
      <c r="N104" s="10" t="s">
        <v>23</v>
      </c>
      <c r="O104" s="10" t="s">
        <v>24</v>
      </c>
      <c r="R104" s="9" t="s">
        <v>25</v>
      </c>
      <c r="S104" s="9" t="s">
        <v>147</v>
      </c>
    </row>
    <row r="105" spans="1:19" ht="12" customHeight="1" x14ac:dyDescent="0.3">
      <c r="A105" s="12" t="s">
        <v>27</v>
      </c>
      <c r="B105" s="8" t="s">
        <v>148</v>
      </c>
      <c r="C105" s="9" t="str">
        <f t="shared" si="3"/>
        <v>FMD006</v>
      </c>
      <c r="D105" s="10">
        <v>315</v>
      </c>
      <c r="E105" s="10">
        <v>316</v>
      </c>
      <c r="F105" s="10">
        <f t="shared" si="2"/>
        <v>1</v>
      </c>
      <c r="H105" s="10" t="s">
        <v>66</v>
      </c>
      <c r="I105" s="10" t="s">
        <v>67</v>
      </c>
      <c r="J105" s="9" t="s">
        <v>68</v>
      </c>
      <c r="M105" s="14">
        <v>45803</v>
      </c>
      <c r="N105" s="10" t="s">
        <v>23</v>
      </c>
      <c r="O105" s="10" t="s">
        <v>24</v>
      </c>
      <c r="R105" s="9" t="s">
        <v>25</v>
      </c>
      <c r="S105" s="9" t="s">
        <v>149</v>
      </c>
    </row>
    <row r="106" spans="1:19" ht="12" customHeight="1" x14ac:dyDescent="0.3">
      <c r="A106" s="12" t="s">
        <v>27</v>
      </c>
      <c r="B106" s="8" t="s">
        <v>148</v>
      </c>
      <c r="C106" s="9" t="str">
        <f>C104</f>
        <v>FMD006</v>
      </c>
      <c r="D106" s="10">
        <v>316</v>
      </c>
      <c r="E106" s="10">
        <v>317</v>
      </c>
      <c r="F106" s="10">
        <f t="shared" si="2"/>
        <v>1</v>
      </c>
      <c r="H106" s="10" t="s">
        <v>66</v>
      </c>
      <c r="I106" s="10" t="s">
        <v>67</v>
      </c>
      <c r="J106" s="9" t="s">
        <v>68</v>
      </c>
      <c r="M106" s="14">
        <v>45801</v>
      </c>
      <c r="N106" s="10" t="s">
        <v>23</v>
      </c>
      <c r="O106" s="10" t="s">
        <v>24</v>
      </c>
      <c r="R106" s="9" t="s">
        <v>25</v>
      </c>
      <c r="S106" s="9" t="s">
        <v>69</v>
      </c>
    </row>
    <row r="107" spans="1:19" ht="12" customHeight="1" x14ac:dyDescent="0.3">
      <c r="A107" s="12" t="s">
        <v>27</v>
      </c>
      <c r="B107" s="8" t="s">
        <v>150</v>
      </c>
      <c r="C107" s="9" t="str">
        <f t="shared" si="3"/>
        <v>FMD006</v>
      </c>
      <c r="D107" s="10">
        <v>392</v>
      </c>
      <c r="E107" s="10">
        <v>393</v>
      </c>
      <c r="F107" s="10">
        <f t="shared" si="2"/>
        <v>1</v>
      </c>
      <c r="H107" s="10" t="s">
        <v>66</v>
      </c>
      <c r="I107" s="10" t="s">
        <v>67</v>
      </c>
      <c r="J107" s="9" t="s">
        <v>68</v>
      </c>
      <c r="M107" s="14">
        <v>45805</v>
      </c>
      <c r="N107" s="10" t="s">
        <v>23</v>
      </c>
      <c r="O107" s="10" t="s">
        <v>24</v>
      </c>
      <c r="R107" s="9" t="s">
        <v>25</v>
      </c>
      <c r="S107" s="9" t="s">
        <v>69</v>
      </c>
    </row>
    <row r="108" spans="1:19" ht="12" customHeight="1" x14ac:dyDescent="0.3">
      <c r="A108" s="12" t="s">
        <v>27</v>
      </c>
      <c r="B108" s="8" t="s">
        <v>151</v>
      </c>
      <c r="C108" s="9" t="str">
        <f t="shared" si="3"/>
        <v>FMD006</v>
      </c>
      <c r="F108" s="10">
        <f t="shared" si="2"/>
        <v>0</v>
      </c>
      <c r="H108" s="10" t="s">
        <v>47</v>
      </c>
      <c r="I108" s="10"/>
      <c r="J108" s="9" t="s">
        <v>47</v>
      </c>
      <c r="K108" s="9" t="s">
        <v>48</v>
      </c>
      <c r="M108" s="14">
        <v>45805</v>
      </c>
      <c r="N108" s="10" t="s">
        <v>23</v>
      </c>
      <c r="O108" s="10" t="s">
        <v>24</v>
      </c>
      <c r="R108" s="9" t="s">
        <v>25</v>
      </c>
      <c r="S108" s="9" t="s">
        <v>69</v>
      </c>
    </row>
    <row r="109" spans="1:19" ht="12" customHeight="1" x14ac:dyDescent="0.3">
      <c r="A109" s="12" t="s">
        <v>27</v>
      </c>
      <c r="B109" s="8" t="s">
        <v>152</v>
      </c>
      <c r="C109" s="9" t="str">
        <f t="shared" si="3"/>
        <v>FMD006</v>
      </c>
      <c r="D109" s="10">
        <v>393</v>
      </c>
      <c r="E109" s="10">
        <v>394</v>
      </c>
      <c r="F109" s="10">
        <f t="shared" si="2"/>
        <v>1</v>
      </c>
      <c r="H109" s="10" t="s">
        <v>66</v>
      </c>
      <c r="I109" s="10" t="s">
        <v>67</v>
      </c>
      <c r="J109" s="9" t="s">
        <v>68</v>
      </c>
      <c r="M109" s="14">
        <v>45805</v>
      </c>
      <c r="N109" s="10" t="s">
        <v>23</v>
      </c>
      <c r="O109" s="10" t="s">
        <v>24</v>
      </c>
      <c r="R109" s="9" t="s">
        <v>25</v>
      </c>
      <c r="S109" s="9" t="s">
        <v>69</v>
      </c>
    </row>
    <row r="110" spans="1:19" ht="12" customHeight="1" x14ac:dyDescent="0.3">
      <c r="A110" s="12" t="s">
        <v>27</v>
      </c>
      <c r="B110" s="8" t="s">
        <v>153</v>
      </c>
      <c r="C110" s="9" t="str">
        <f t="shared" si="3"/>
        <v>FMD006</v>
      </c>
      <c r="D110" s="10">
        <v>394</v>
      </c>
      <c r="E110" s="10">
        <v>395</v>
      </c>
      <c r="F110" s="10">
        <f t="shared" si="2"/>
        <v>1</v>
      </c>
      <c r="H110" s="10" t="s">
        <v>66</v>
      </c>
      <c r="I110" s="10" t="s">
        <v>67</v>
      </c>
      <c r="J110" s="9" t="s">
        <v>68</v>
      </c>
      <c r="M110" s="14">
        <v>45805</v>
      </c>
      <c r="N110" s="10" t="s">
        <v>23</v>
      </c>
      <c r="O110" s="10" t="s">
        <v>24</v>
      </c>
      <c r="R110" s="9" t="s">
        <v>25</v>
      </c>
      <c r="S110" s="9" t="s">
        <v>69</v>
      </c>
    </row>
    <row r="111" spans="1:19" ht="12" customHeight="1" x14ac:dyDescent="0.3">
      <c r="A111" s="12" t="s">
        <v>27</v>
      </c>
      <c r="B111" s="8" t="s">
        <v>154</v>
      </c>
      <c r="C111" s="9" t="str">
        <f t="shared" si="3"/>
        <v>FMD006</v>
      </c>
      <c r="D111" s="10">
        <v>395</v>
      </c>
      <c r="E111" s="10">
        <v>396</v>
      </c>
      <c r="F111" s="10">
        <f t="shared" si="2"/>
        <v>1</v>
      </c>
      <c r="H111" s="10" t="s">
        <v>66</v>
      </c>
      <c r="I111" s="10" t="s">
        <v>67</v>
      </c>
      <c r="J111" s="9" t="s">
        <v>68</v>
      </c>
      <c r="M111" s="14">
        <v>45805</v>
      </c>
      <c r="N111" s="10" t="s">
        <v>23</v>
      </c>
      <c r="O111" s="10" t="s">
        <v>24</v>
      </c>
      <c r="R111" s="9" t="s">
        <v>25</v>
      </c>
      <c r="S111" s="9" t="s">
        <v>69</v>
      </c>
    </row>
    <row r="112" spans="1:19" ht="12" customHeight="1" x14ac:dyDescent="0.3">
      <c r="A112" s="12" t="s">
        <v>27</v>
      </c>
      <c r="B112" s="8" t="s">
        <v>155</v>
      </c>
      <c r="C112" s="9" t="str">
        <f t="shared" si="3"/>
        <v>FMD006</v>
      </c>
      <c r="D112" s="10">
        <v>396</v>
      </c>
      <c r="E112" s="10">
        <v>397</v>
      </c>
      <c r="F112" s="10">
        <f t="shared" si="2"/>
        <v>1</v>
      </c>
      <c r="H112" s="10" t="s">
        <v>66</v>
      </c>
      <c r="I112" s="10" t="s">
        <v>67</v>
      </c>
      <c r="J112" s="9" t="s">
        <v>68</v>
      </c>
      <c r="M112" s="14">
        <v>45805</v>
      </c>
      <c r="N112" s="10" t="s">
        <v>23</v>
      </c>
      <c r="O112" s="10" t="s">
        <v>24</v>
      </c>
      <c r="R112" s="9" t="s">
        <v>25</v>
      </c>
      <c r="S112" s="9" t="s">
        <v>69</v>
      </c>
    </row>
    <row r="113" spans="1:19" ht="12" customHeight="1" x14ac:dyDescent="0.3">
      <c r="A113" s="12" t="s">
        <v>27</v>
      </c>
      <c r="B113" s="8" t="s">
        <v>156</v>
      </c>
      <c r="C113" s="9" t="str">
        <f t="shared" si="3"/>
        <v>FMD006</v>
      </c>
      <c r="D113" s="10">
        <v>397</v>
      </c>
      <c r="E113" s="10">
        <v>398</v>
      </c>
      <c r="F113" s="10">
        <f t="shared" si="2"/>
        <v>1</v>
      </c>
      <c r="H113" s="10" t="s">
        <v>66</v>
      </c>
      <c r="I113" s="10" t="s">
        <v>67</v>
      </c>
      <c r="J113" s="9" t="s">
        <v>68</v>
      </c>
      <c r="M113" s="14">
        <v>45805</v>
      </c>
      <c r="N113" s="10" t="s">
        <v>23</v>
      </c>
      <c r="O113" s="10" t="s">
        <v>24</v>
      </c>
      <c r="R113" s="9" t="s">
        <v>25</v>
      </c>
      <c r="S113" s="9" t="s">
        <v>69</v>
      </c>
    </row>
    <row r="114" spans="1:19" ht="12" customHeight="1" x14ac:dyDescent="0.3">
      <c r="A114" s="12" t="s">
        <v>27</v>
      </c>
      <c r="B114" s="8" t="s">
        <v>157</v>
      </c>
      <c r="C114" s="9" t="str">
        <f t="shared" si="3"/>
        <v>FMD006</v>
      </c>
      <c r="D114" s="10">
        <v>398</v>
      </c>
      <c r="E114" s="10">
        <v>399</v>
      </c>
      <c r="F114" s="10">
        <f t="shared" si="2"/>
        <v>1</v>
      </c>
      <c r="H114" s="10" t="s">
        <v>66</v>
      </c>
      <c r="I114" s="10" t="s">
        <v>67</v>
      </c>
      <c r="J114" s="9" t="s">
        <v>68</v>
      </c>
      <c r="M114" s="14">
        <v>45805</v>
      </c>
      <c r="N114" s="10" t="s">
        <v>23</v>
      </c>
      <c r="O114" s="10" t="s">
        <v>24</v>
      </c>
      <c r="R114" s="9" t="s">
        <v>25</v>
      </c>
      <c r="S114" s="9" t="s">
        <v>69</v>
      </c>
    </row>
    <row r="115" spans="1:19" ht="12" customHeight="1" x14ac:dyDescent="0.3">
      <c r="A115" s="12" t="s">
        <v>27</v>
      </c>
      <c r="B115" s="8" t="s">
        <v>158</v>
      </c>
      <c r="C115" s="9" t="str">
        <f t="shared" si="3"/>
        <v>FMD006</v>
      </c>
      <c r="D115" s="10">
        <v>399</v>
      </c>
      <c r="E115" s="10">
        <v>400</v>
      </c>
      <c r="F115" s="10">
        <f t="shared" si="2"/>
        <v>1</v>
      </c>
      <c r="H115" s="10" t="s">
        <v>66</v>
      </c>
      <c r="I115" s="10" t="s">
        <v>67</v>
      </c>
      <c r="J115" s="9" t="s">
        <v>68</v>
      </c>
      <c r="M115" s="14">
        <v>45805</v>
      </c>
      <c r="N115" s="10" t="s">
        <v>23</v>
      </c>
      <c r="O115" s="10" t="s">
        <v>24</v>
      </c>
      <c r="R115" s="9" t="s">
        <v>25</v>
      </c>
      <c r="S115" s="9" t="s">
        <v>69</v>
      </c>
    </row>
    <row r="116" spans="1:19" ht="12" customHeight="1" x14ac:dyDescent="0.3">
      <c r="A116" s="12" t="s">
        <v>27</v>
      </c>
      <c r="B116" s="8" t="s">
        <v>159</v>
      </c>
      <c r="C116" s="9" t="str">
        <f t="shared" si="3"/>
        <v>FMD006</v>
      </c>
      <c r="D116" s="10">
        <v>400</v>
      </c>
      <c r="E116" s="10">
        <v>401</v>
      </c>
      <c r="F116" s="10">
        <f t="shared" si="2"/>
        <v>1</v>
      </c>
      <c r="H116" s="10" t="s">
        <v>66</v>
      </c>
      <c r="I116" s="10" t="s">
        <v>67</v>
      </c>
      <c r="J116" s="9" t="s">
        <v>68</v>
      </c>
      <c r="M116" s="14">
        <v>45805</v>
      </c>
      <c r="N116" s="10" t="s">
        <v>23</v>
      </c>
      <c r="O116" s="10" t="s">
        <v>24</v>
      </c>
      <c r="R116" s="9" t="s">
        <v>25</v>
      </c>
      <c r="S116" s="9" t="s">
        <v>69</v>
      </c>
    </row>
    <row r="117" spans="1:19" ht="12" customHeight="1" x14ac:dyDescent="0.3">
      <c r="A117" s="12" t="s">
        <v>27</v>
      </c>
      <c r="B117" s="8" t="s">
        <v>160</v>
      </c>
      <c r="C117" s="9" t="str">
        <f t="shared" si="3"/>
        <v>FMD006</v>
      </c>
      <c r="D117" s="10">
        <v>401</v>
      </c>
      <c r="E117" s="10">
        <v>402</v>
      </c>
      <c r="F117" s="10">
        <f t="shared" si="2"/>
        <v>1</v>
      </c>
      <c r="H117" s="10" t="s">
        <v>66</v>
      </c>
      <c r="I117" s="10" t="s">
        <v>67</v>
      </c>
      <c r="J117" s="9" t="s">
        <v>68</v>
      </c>
      <c r="M117" s="14">
        <v>45805</v>
      </c>
      <c r="N117" s="10" t="s">
        <v>23</v>
      </c>
      <c r="O117" s="10" t="s">
        <v>24</v>
      </c>
      <c r="R117" s="9" t="s">
        <v>25</v>
      </c>
      <c r="S117" s="9" t="s">
        <v>69</v>
      </c>
    </row>
    <row r="118" spans="1:19" ht="12" customHeight="1" x14ac:dyDescent="0.3">
      <c r="A118" s="12" t="s">
        <v>27</v>
      </c>
      <c r="B118" s="8" t="s">
        <v>161</v>
      </c>
      <c r="C118" s="9" t="str">
        <f t="shared" si="3"/>
        <v>FMD006</v>
      </c>
      <c r="D118" s="10">
        <v>402</v>
      </c>
      <c r="E118" s="10">
        <v>403</v>
      </c>
      <c r="F118" s="10">
        <f t="shared" si="2"/>
        <v>1</v>
      </c>
      <c r="H118" s="10" t="s">
        <v>66</v>
      </c>
      <c r="I118" s="10" t="s">
        <v>67</v>
      </c>
      <c r="J118" s="9" t="s">
        <v>68</v>
      </c>
      <c r="M118" s="14">
        <v>45805</v>
      </c>
      <c r="N118" s="10" t="s">
        <v>23</v>
      </c>
      <c r="O118" s="10" t="s">
        <v>24</v>
      </c>
      <c r="R118" s="9" t="s">
        <v>25</v>
      </c>
      <c r="S118" s="9" t="s">
        <v>69</v>
      </c>
    </row>
    <row r="119" spans="1:19" ht="12" customHeight="1" x14ac:dyDescent="0.3">
      <c r="A119" s="12" t="s">
        <v>27</v>
      </c>
      <c r="B119" s="8" t="s">
        <v>162</v>
      </c>
      <c r="C119" s="9" t="str">
        <f t="shared" si="3"/>
        <v>FMD006</v>
      </c>
      <c r="D119" s="10">
        <v>403</v>
      </c>
      <c r="E119" s="10">
        <v>404</v>
      </c>
      <c r="F119" s="10">
        <f t="shared" si="2"/>
        <v>1</v>
      </c>
      <c r="H119" s="10" t="s">
        <v>66</v>
      </c>
      <c r="I119" s="10" t="s">
        <v>67</v>
      </c>
      <c r="J119" s="9" t="s">
        <v>68</v>
      </c>
      <c r="M119" s="14">
        <v>45805</v>
      </c>
      <c r="N119" s="10" t="s">
        <v>23</v>
      </c>
      <c r="O119" s="10" t="s">
        <v>24</v>
      </c>
      <c r="R119" s="9" t="s">
        <v>25</v>
      </c>
      <c r="S119" s="9" t="s">
        <v>69</v>
      </c>
    </row>
    <row r="120" spans="1:19" ht="12" customHeight="1" x14ac:dyDescent="0.3">
      <c r="A120" s="12" t="s">
        <v>27</v>
      </c>
      <c r="B120" s="8" t="s">
        <v>163</v>
      </c>
      <c r="C120" s="9" t="str">
        <f t="shared" si="3"/>
        <v>FMD006</v>
      </c>
      <c r="D120" s="10">
        <v>404</v>
      </c>
      <c r="E120" s="10">
        <v>405</v>
      </c>
      <c r="F120" s="10">
        <f t="shared" si="2"/>
        <v>1</v>
      </c>
      <c r="H120" s="10" t="s">
        <v>66</v>
      </c>
      <c r="I120" s="10" t="s">
        <v>67</v>
      </c>
      <c r="J120" s="9" t="s">
        <v>68</v>
      </c>
      <c r="M120" s="14">
        <v>45805</v>
      </c>
      <c r="N120" s="10" t="s">
        <v>23</v>
      </c>
      <c r="O120" s="10" t="s">
        <v>24</v>
      </c>
      <c r="R120" s="9" t="s">
        <v>25</v>
      </c>
      <c r="S120" s="9" t="s">
        <v>69</v>
      </c>
    </row>
    <row r="121" spans="1:19" ht="12" customHeight="1" x14ac:dyDescent="0.3">
      <c r="A121" s="12" t="s">
        <v>27</v>
      </c>
      <c r="B121" s="8" t="s">
        <v>164</v>
      </c>
      <c r="C121" s="9" t="str">
        <f t="shared" si="3"/>
        <v>FMD006</v>
      </c>
      <c r="D121" s="10">
        <v>405</v>
      </c>
      <c r="E121" s="10">
        <v>406</v>
      </c>
      <c r="F121" s="10">
        <f t="shared" si="2"/>
        <v>1</v>
      </c>
      <c r="H121" s="10" t="s">
        <v>66</v>
      </c>
      <c r="I121" s="10" t="s">
        <v>67</v>
      </c>
      <c r="J121" s="9" t="s">
        <v>68</v>
      </c>
      <c r="M121" s="14">
        <v>45805</v>
      </c>
      <c r="N121" s="10" t="s">
        <v>23</v>
      </c>
      <c r="O121" s="10" t="s">
        <v>24</v>
      </c>
      <c r="R121" s="9" t="s">
        <v>25</v>
      </c>
      <c r="S121" s="9" t="s">
        <v>69</v>
      </c>
    </row>
    <row r="122" spans="1:19" ht="12" customHeight="1" x14ac:dyDescent="0.3">
      <c r="A122" s="12" t="s">
        <v>27</v>
      </c>
      <c r="B122" s="8" t="s">
        <v>165</v>
      </c>
      <c r="C122" s="9" t="str">
        <f t="shared" si="3"/>
        <v>FMD006</v>
      </c>
      <c r="D122" s="10">
        <v>406</v>
      </c>
      <c r="E122" s="10">
        <v>407</v>
      </c>
      <c r="F122" s="10">
        <f t="shared" si="2"/>
        <v>1</v>
      </c>
      <c r="H122" s="10" t="s">
        <v>66</v>
      </c>
      <c r="I122" s="10" t="s">
        <v>67</v>
      </c>
      <c r="J122" s="9" t="s">
        <v>68</v>
      </c>
      <c r="M122" s="14">
        <v>45805</v>
      </c>
      <c r="N122" s="10" t="s">
        <v>23</v>
      </c>
      <c r="O122" s="10" t="s">
        <v>24</v>
      </c>
      <c r="R122" s="9" t="s">
        <v>25</v>
      </c>
      <c r="S122" s="9" t="s">
        <v>69</v>
      </c>
    </row>
    <row r="123" spans="1:19" ht="12" customHeight="1" x14ac:dyDescent="0.3">
      <c r="A123" s="12" t="s">
        <v>27</v>
      </c>
      <c r="B123" s="8" t="s">
        <v>166</v>
      </c>
      <c r="C123" s="9" t="str">
        <f t="shared" si="3"/>
        <v>FMD006</v>
      </c>
      <c r="D123" s="10">
        <v>423</v>
      </c>
      <c r="E123" s="10">
        <v>424</v>
      </c>
      <c r="F123" s="10">
        <f t="shared" si="2"/>
        <v>1</v>
      </c>
      <c r="H123" s="10" t="s">
        <v>99</v>
      </c>
      <c r="I123" s="10" t="s">
        <v>67</v>
      </c>
      <c r="J123" s="9" t="s">
        <v>100</v>
      </c>
      <c r="M123" s="14">
        <v>45808</v>
      </c>
      <c r="N123" s="10" t="s">
        <v>23</v>
      </c>
      <c r="O123" s="10" t="s">
        <v>24</v>
      </c>
      <c r="P123" s="9">
        <v>-1</v>
      </c>
      <c r="R123" s="9" t="s">
        <v>25</v>
      </c>
      <c r="S123" s="9" t="s">
        <v>69</v>
      </c>
    </row>
    <row r="124" spans="1:19" ht="12" customHeight="1" x14ac:dyDescent="0.3">
      <c r="A124" s="12" t="s">
        <v>27</v>
      </c>
      <c r="B124" s="8" t="s">
        <v>167</v>
      </c>
      <c r="C124" s="9" t="str">
        <f t="shared" si="3"/>
        <v>FMD006</v>
      </c>
      <c r="D124" s="10">
        <v>423</v>
      </c>
      <c r="E124" s="10">
        <v>424</v>
      </c>
      <c r="F124" s="10">
        <f t="shared" si="2"/>
        <v>1</v>
      </c>
      <c r="H124" s="10" t="s">
        <v>99</v>
      </c>
      <c r="I124" s="10" t="s">
        <v>67</v>
      </c>
      <c r="J124" s="9" t="s">
        <v>102</v>
      </c>
      <c r="M124" s="14">
        <v>45808</v>
      </c>
      <c r="N124" s="10" t="s">
        <v>23</v>
      </c>
      <c r="O124" s="10" t="s">
        <v>24</v>
      </c>
      <c r="P124" s="9">
        <v>-1</v>
      </c>
      <c r="Q124" s="9" t="s">
        <v>168</v>
      </c>
      <c r="R124" s="9" t="s">
        <v>25</v>
      </c>
      <c r="S124" s="9" t="s">
        <v>69</v>
      </c>
    </row>
    <row r="125" spans="1:19" ht="12" customHeight="1" x14ac:dyDescent="0.3">
      <c r="A125" s="12" t="s">
        <v>27</v>
      </c>
      <c r="B125" s="8" t="s">
        <v>169</v>
      </c>
      <c r="C125" s="9" t="str">
        <f t="shared" si="3"/>
        <v>FMD006</v>
      </c>
      <c r="D125" s="10">
        <v>424</v>
      </c>
      <c r="E125" s="10">
        <v>425</v>
      </c>
      <c r="F125" s="10">
        <f t="shared" si="2"/>
        <v>1</v>
      </c>
      <c r="H125" s="10" t="s">
        <v>66</v>
      </c>
      <c r="I125" s="10" t="s">
        <v>67</v>
      </c>
      <c r="J125" s="9" t="s">
        <v>68</v>
      </c>
      <c r="M125" s="14">
        <v>45808</v>
      </c>
      <c r="N125" s="10" t="s">
        <v>23</v>
      </c>
      <c r="O125" s="10" t="s">
        <v>24</v>
      </c>
      <c r="R125" s="9" t="s">
        <v>25</v>
      </c>
      <c r="S125" s="9" t="s">
        <v>69</v>
      </c>
    </row>
    <row r="126" spans="1:19" ht="12" customHeight="1" x14ac:dyDescent="0.3">
      <c r="A126" s="12" t="s">
        <v>27</v>
      </c>
      <c r="B126" s="8" t="s">
        <v>170</v>
      </c>
      <c r="C126" s="9" t="str">
        <f t="shared" si="3"/>
        <v>FMD006</v>
      </c>
      <c r="D126" s="10">
        <v>425</v>
      </c>
      <c r="E126" s="10">
        <v>426</v>
      </c>
      <c r="F126" s="10">
        <f t="shared" si="2"/>
        <v>1</v>
      </c>
      <c r="H126" s="10" t="s">
        <v>66</v>
      </c>
      <c r="I126" s="10" t="s">
        <v>67</v>
      </c>
      <c r="J126" s="9" t="s">
        <v>68</v>
      </c>
      <c r="M126" s="14">
        <v>45808</v>
      </c>
      <c r="N126" s="10" t="s">
        <v>23</v>
      </c>
      <c r="O126" s="10" t="s">
        <v>24</v>
      </c>
      <c r="R126" s="9" t="s">
        <v>25</v>
      </c>
      <c r="S126" s="9" t="s">
        <v>69</v>
      </c>
    </row>
    <row r="127" spans="1:19" ht="12" customHeight="1" x14ac:dyDescent="0.3">
      <c r="A127" s="12" t="s">
        <v>27</v>
      </c>
      <c r="B127" s="8" t="s">
        <v>171</v>
      </c>
      <c r="C127" s="9" t="str">
        <f t="shared" si="3"/>
        <v>FMD006</v>
      </c>
      <c r="D127" s="10">
        <v>426</v>
      </c>
      <c r="E127" s="10">
        <v>427</v>
      </c>
      <c r="F127" s="10">
        <f t="shared" si="2"/>
        <v>1</v>
      </c>
      <c r="H127" s="10" t="s">
        <v>66</v>
      </c>
      <c r="I127" s="10" t="s">
        <v>67</v>
      </c>
      <c r="J127" s="9" t="s">
        <v>68</v>
      </c>
      <c r="M127" s="14">
        <v>45808</v>
      </c>
      <c r="N127" s="10" t="s">
        <v>23</v>
      </c>
      <c r="O127" s="10" t="s">
        <v>24</v>
      </c>
      <c r="R127" s="9" t="s">
        <v>25</v>
      </c>
      <c r="S127" s="9" t="s">
        <v>69</v>
      </c>
    </row>
    <row r="128" spans="1:19" ht="12" customHeight="1" x14ac:dyDescent="0.3">
      <c r="A128" s="12" t="s">
        <v>27</v>
      </c>
      <c r="B128" s="8" t="s">
        <v>172</v>
      </c>
      <c r="C128" s="9" t="str">
        <f t="shared" si="3"/>
        <v>FMD006</v>
      </c>
      <c r="D128" s="10">
        <v>427</v>
      </c>
      <c r="E128" s="10">
        <v>428</v>
      </c>
      <c r="F128" s="10">
        <f t="shared" si="2"/>
        <v>1</v>
      </c>
      <c r="H128" s="10" t="s">
        <v>66</v>
      </c>
      <c r="I128" s="10" t="s">
        <v>67</v>
      </c>
      <c r="J128" s="9" t="s">
        <v>68</v>
      </c>
      <c r="M128" s="14">
        <v>45808</v>
      </c>
      <c r="N128" s="10" t="s">
        <v>23</v>
      </c>
      <c r="O128" s="10" t="s">
        <v>24</v>
      </c>
      <c r="R128" s="9" t="s">
        <v>25</v>
      </c>
      <c r="S128" s="9" t="s">
        <v>69</v>
      </c>
    </row>
    <row r="129" spans="1:19" ht="12" customHeight="1" x14ac:dyDescent="0.3">
      <c r="A129" s="12" t="s">
        <v>27</v>
      </c>
      <c r="B129" s="8" t="s">
        <v>173</v>
      </c>
      <c r="C129" s="9" t="str">
        <f t="shared" si="3"/>
        <v>FMD006</v>
      </c>
      <c r="D129" s="10">
        <v>428</v>
      </c>
      <c r="E129" s="10">
        <v>429</v>
      </c>
      <c r="F129" s="10">
        <f t="shared" si="2"/>
        <v>1</v>
      </c>
      <c r="H129" s="10" t="s">
        <v>66</v>
      </c>
      <c r="I129" s="10" t="s">
        <v>67</v>
      </c>
      <c r="J129" s="9" t="s">
        <v>68</v>
      </c>
      <c r="M129" s="14">
        <v>45808</v>
      </c>
      <c r="N129" s="10" t="s">
        <v>23</v>
      </c>
      <c r="O129" s="10" t="s">
        <v>24</v>
      </c>
      <c r="R129" s="9" t="s">
        <v>25</v>
      </c>
      <c r="S129" s="9" t="s">
        <v>69</v>
      </c>
    </row>
    <row r="130" spans="1:19" ht="12" customHeight="1" x14ac:dyDescent="0.3">
      <c r="A130" s="12" t="s">
        <v>27</v>
      </c>
      <c r="B130" s="8" t="s">
        <v>174</v>
      </c>
      <c r="C130" s="9" t="str">
        <f t="shared" si="3"/>
        <v>FMD006</v>
      </c>
      <c r="D130" s="10">
        <v>429</v>
      </c>
      <c r="E130" s="10">
        <v>430</v>
      </c>
      <c r="F130" s="10">
        <f t="shared" si="2"/>
        <v>1</v>
      </c>
      <c r="H130" s="10" t="s">
        <v>66</v>
      </c>
      <c r="I130" s="10" t="s">
        <v>67</v>
      </c>
      <c r="J130" s="9" t="s">
        <v>68</v>
      </c>
      <c r="M130" s="14">
        <v>45808</v>
      </c>
      <c r="N130" s="10" t="s">
        <v>23</v>
      </c>
      <c r="O130" s="10" t="s">
        <v>24</v>
      </c>
      <c r="R130" s="9" t="s">
        <v>25</v>
      </c>
      <c r="S130" s="9" t="s">
        <v>69</v>
      </c>
    </row>
    <row r="131" spans="1:19" ht="12" customHeight="1" x14ac:dyDescent="0.3">
      <c r="A131" s="12" t="s">
        <v>27</v>
      </c>
      <c r="B131" s="8" t="s">
        <v>175</v>
      </c>
      <c r="C131" s="9" t="str">
        <f t="shared" si="3"/>
        <v>FMD006</v>
      </c>
      <c r="D131" s="10">
        <v>430</v>
      </c>
      <c r="E131" s="10">
        <v>430.74</v>
      </c>
      <c r="F131" s="10">
        <f t="shared" ref="F131:F194" si="4">E131-D131</f>
        <v>0.74000000000000909</v>
      </c>
      <c r="H131" s="10" t="s">
        <v>66</v>
      </c>
      <c r="I131" s="10" t="s">
        <v>67</v>
      </c>
      <c r="J131" s="9" t="s">
        <v>68</v>
      </c>
      <c r="M131" s="14">
        <v>45808</v>
      </c>
      <c r="N131" s="10" t="s">
        <v>23</v>
      </c>
      <c r="O131" s="10" t="s">
        <v>24</v>
      </c>
      <c r="R131" s="9" t="s">
        <v>25</v>
      </c>
      <c r="S131" s="9" t="s">
        <v>69</v>
      </c>
    </row>
    <row r="132" spans="1:19" ht="12" customHeight="1" x14ac:dyDescent="0.3">
      <c r="A132" s="12" t="s">
        <v>27</v>
      </c>
      <c r="B132" s="8" t="s">
        <v>176</v>
      </c>
      <c r="C132" s="9" t="str">
        <f t="shared" ref="C132:C157" si="5">C131</f>
        <v>FMD006</v>
      </c>
      <c r="D132" s="10">
        <v>430.74</v>
      </c>
      <c r="E132" s="10">
        <v>432</v>
      </c>
      <c r="F132" s="10">
        <f t="shared" si="4"/>
        <v>1.2599999999999909</v>
      </c>
      <c r="H132" s="9" t="s">
        <v>177</v>
      </c>
      <c r="I132" s="10" t="s">
        <v>67</v>
      </c>
      <c r="J132" s="9" t="s">
        <v>68</v>
      </c>
      <c r="M132" s="14">
        <v>45808</v>
      </c>
      <c r="N132" s="10" t="s">
        <v>23</v>
      </c>
      <c r="O132" s="10" t="s">
        <v>24</v>
      </c>
      <c r="R132" s="9" t="s">
        <v>25</v>
      </c>
      <c r="S132" s="9" t="s">
        <v>69</v>
      </c>
    </row>
    <row r="133" spans="1:19" ht="12" customHeight="1" x14ac:dyDescent="0.3">
      <c r="A133" s="12" t="s">
        <v>27</v>
      </c>
      <c r="B133" s="8" t="s">
        <v>178</v>
      </c>
      <c r="C133" s="9" t="str">
        <f t="shared" si="5"/>
        <v>FMD006</v>
      </c>
      <c r="D133" s="10">
        <v>432</v>
      </c>
      <c r="E133" s="10">
        <v>433</v>
      </c>
      <c r="F133" s="10">
        <f t="shared" si="4"/>
        <v>1</v>
      </c>
      <c r="H133" s="9" t="s">
        <v>177</v>
      </c>
      <c r="I133" s="10" t="s">
        <v>67</v>
      </c>
      <c r="J133" s="9" t="s">
        <v>68</v>
      </c>
      <c r="M133" s="14">
        <v>45808</v>
      </c>
      <c r="N133" s="10" t="s">
        <v>23</v>
      </c>
      <c r="O133" s="10" t="s">
        <v>24</v>
      </c>
      <c r="R133" s="9" t="s">
        <v>25</v>
      </c>
      <c r="S133" s="9" t="s">
        <v>69</v>
      </c>
    </row>
    <row r="134" spans="1:19" ht="12" customHeight="1" x14ac:dyDescent="0.3">
      <c r="A134" s="12" t="s">
        <v>27</v>
      </c>
      <c r="B134" s="8" t="s">
        <v>179</v>
      </c>
      <c r="C134" s="9" t="str">
        <f t="shared" si="5"/>
        <v>FMD006</v>
      </c>
      <c r="D134" s="10">
        <v>433</v>
      </c>
      <c r="E134" s="10">
        <v>434</v>
      </c>
      <c r="F134" s="10">
        <f t="shared" si="4"/>
        <v>1</v>
      </c>
      <c r="H134" s="9" t="s">
        <v>177</v>
      </c>
      <c r="I134" s="10" t="s">
        <v>67</v>
      </c>
      <c r="J134" s="9" t="s">
        <v>68</v>
      </c>
      <c r="M134" s="14">
        <v>45808</v>
      </c>
      <c r="N134" s="10" t="s">
        <v>23</v>
      </c>
      <c r="O134" s="10" t="s">
        <v>24</v>
      </c>
      <c r="R134" s="9" t="s">
        <v>25</v>
      </c>
      <c r="S134" s="9" t="s">
        <v>69</v>
      </c>
    </row>
    <row r="135" spans="1:19" ht="12" customHeight="1" x14ac:dyDescent="0.3">
      <c r="A135" s="12" t="s">
        <v>27</v>
      </c>
      <c r="B135" s="8" t="s">
        <v>180</v>
      </c>
      <c r="C135" s="9" t="str">
        <f t="shared" si="5"/>
        <v>FMD006</v>
      </c>
      <c r="D135" s="10">
        <v>434</v>
      </c>
      <c r="E135" s="10">
        <v>435</v>
      </c>
      <c r="F135" s="10">
        <f t="shared" si="4"/>
        <v>1</v>
      </c>
      <c r="H135" s="9" t="s">
        <v>177</v>
      </c>
      <c r="I135" s="10" t="s">
        <v>67</v>
      </c>
      <c r="J135" s="9" t="s">
        <v>68</v>
      </c>
      <c r="M135" s="14">
        <v>45808</v>
      </c>
      <c r="N135" s="10" t="s">
        <v>23</v>
      </c>
      <c r="O135" s="10" t="s">
        <v>24</v>
      </c>
      <c r="R135" s="9" t="s">
        <v>25</v>
      </c>
      <c r="S135" s="9" t="s">
        <v>69</v>
      </c>
    </row>
    <row r="136" spans="1:19" ht="12" customHeight="1" x14ac:dyDescent="0.3">
      <c r="A136" s="12" t="s">
        <v>27</v>
      </c>
      <c r="B136" s="8" t="s">
        <v>181</v>
      </c>
      <c r="C136" s="9" t="str">
        <f t="shared" si="5"/>
        <v>FMD006</v>
      </c>
      <c r="D136" s="10">
        <v>435</v>
      </c>
      <c r="E136" s="10">
        <v>436</v>
      </c>
      <c r="F136" s="10">
        <f t="shared" si="4"/>
        <v>1</v>
      </c>
      <c r="H136" s="9" t="s">
        <v>177</v>
      </c>
      <c r="I136" s="10" t="s">
        <v>67</v>
      </c>
      <c r="J136" s="9" t="s">
        <v>68</v>
      </c>
      <c r="M136" s="14">
        <v>45808</v>
      </c>
      <c r="N136" s="10" t="s">
        <v>23</v>
      </c>
      <c r="O136" s="10" t="s">
        <v>24</v>
      </c>
      <c r="R136" s="9" t="s">
        <v>25</v>
      </c>
      <c r="S136" s="9" t="s">
        <v>69</v>
      </c>
    </row>
    <row r="137" spans="1:19" ht="12" customHeight="1" x14ac:dyDescent="0.3">
      <c r="A137" s="12" t="s">
        <v>27</v>
      </c>
      <c r="B137" s="8" t="s">
        <v>182</v>
      </c>
      <c r="C137" s="9" t="str">
        <f t="shared" si="5"/>
        <v>FMD006</v>
      </c>
      <c r="D137" s="10">
        <v>436</v>
      </c>
      <c r="E137" s="10">
        <v>437</v>
      </c>
      <c r="F137" s="10">
        <f t="shared" si="4"/>
        <v>1</v>
      </c>
      <c r="H137" s="9" t="s">
        <v>177</v>
      </c>
      <c r="I137" s="10" t="s">
        <v>67</v>
      </c>
      <c r="J137" s="9" t="s">
        <v>68</v>
      </c>
      <c r="M137" s="14">
        <v>45808</v>
      </c>
      <c r="N137" s="10" t="s">
        <v>23</v>
      </c>
      <c r="O137" s="10" t="s">
        <v>24</v>
      </c>
      <c r="R137" s="9" t="s">
        <v>25</v>
      </c>
      <c r="S137" s="9" t="s">
        <v>69</v>
      </c>
    </row>
    <row r="138" spans="1:19" ht="12" customHeight="1" x14ac:dyDescent="0.3">
      <c r="A138" s="12" t="s">
        <v>27</v>
      </c>
      <c r="B138" s="8" t="s">
        <v>183</v>
      </c>
      <c r="C138" s="9" t="str">
        <f t="shared" si="5"/>
        <v>FMD006</v>
      </c>
      <c r="D138" s="10">
        <v>437</v>
      </c>
      <c r="E138" s="10">
        <v>438</v>
      </c>
      <c r="F138" s="10">
        <f t="shared" si="4"/>
        <v>1</v>
      </c>
      <c r="H138" s="9" t="s">
        <v>177</v>
      </c>
      <c r="I138" s="10" t="s">
        <v>67</v>
      </c>
      <c r="J138" s="9" t="s">
        <v>68</v>
      </c>
      <c r="M138" s="14">
        <v>45808</v>
      </c>
      <c r="N138" s="10" t="s">
        <v>23</v>
      </c>
      <c r="O138" s="10" t="s">
        <v>24</v>
      </c>
      <c r="R138" s="9" t="s">
        <v>25</v>
      </c>
      <c r="S138" s="9" t="s">
        <v>69</v>
      </c>
    </row>
    <row r="139" spans="1:19" ht="12" customHeight="1" x14ac:dyDescent="0.3">
      <c r="A139" s="12" t="s">
        <v>27</v>
      </c>
      <c r="B139" s="8" t="s">
        <v>184</v>
      </c>
      <c r="C139" s="9" t="str">
        <f t="shared" si="5"/>
        <v>FMD006</v>
      </c>
      <c r="D139" s="10">
        <v>458</v>
      </c>
      <c r="E139" s="10">
        <v>459</v>
      </c>
      <c r="F139" s="10">
        <f t="shared" si="4"/>
        <v>1</v>
      </c>
      <c r="H139" s="9" t="s">
        <v>177</v>
      </c>
      <c r="I139" s="10" t="s">
        <v>67</v>
      </c>
      <c r="J139" s="9" t="s">
        <v>68</v>
      </c>
      <c r="M139" s="14">
        <v>45808</v>
      </c>
      <c r="N139" s="10" t="s">
        <v>23</v>
      </c>
      <c r="O139" s="10" t="s">
        <v>24</v>
      </c>
      <c r="R139" s="9" t="s">
        <v>25</v>
      </c>
      <c r="S139" s="9" t="s">
        <v>69</v>
      </c>
    </row>
    <row r="140" spans="1:19" ht="12" customHeight="1" x14ac:dyDescent="0.3">
      <c r="A140" s="12" t="s">
        <v>27</v>
      </c>
      <c r="B140" s="8" t="s">
        <v>185</v>
      </c>
      <c r="C140" s="9" t="str">
        <f t="shared" si="5"/>
        <v>FMD006</v>
      </c>
      <c r="D140" s="10">
        <v>459</v>
      </c>
      <c r="E140" s="10">
        <v>460</v>
      </c>
      <c r="F140" s="10">
        <f t="shared" si="4"/>
        <v>1</v>
      </c>
      <c r="H140" s="9" t="s">
        <v>177</v>
      </c>
      <c r="I140" s="10" t="s">
        <v>67</v>
      </c>
      <c r="J140" s="9" t="s">
        <v>68</v>
      </c>
      <c r="M140" s="14">
        <v>45808</v>
      </c>
      <c r="N140" s="10" t="s">
        <v>23</v>
      </c>
      <c r="O140" s="10" t="s">
        <v>24</v>
      </c>
      <c r="R140" s="9" t="s">
        <v>25</v>
      </c>
      <c r="S140" s="9" t="s">
        <v>69</v>
      </c>
    </row>
    <row r="141" spans="1:19" ht="12" customHeight="1" x14ac:dyDescent="0.3">
      <c r="A141" s="12" t="s">
        <v>27</v>
      </c>
      <c r="B141" s="8" t="s">
        <v>186</v>
      </c>
      <c r="C141" s="9" t="str">
        <f t="shared" si="5"/>
        <v>FMD006</v>
      </c>
      <c r="D141" s="10">
        <v>460</v>
      </c>
      <c r="E141" s="10">
        <v>461</v>
      </c>
      <c r="F141" s="10">
        <f t="shared" si="4"/>
        <v>1</v>
      </c>
      <c r="H141" s="9" t="s">
        <v>177</v>
      </c>
      <c r="I141" s="10" t="s">
        <v>67</v>
      </c>
      <c r="J141" s="9" t="s">
        <v>68</v>
      </c>
      <c r="M141" s="14">
        <v>45808</v>
      </c>
      <c r="N141" s="10" t="s">
        <v>23</v>
      </c>
      <c r="O141" s="10" t="s">
        <v>24</v>
      </c>
      <c r="R141" s="9" t="s">
        <v>25</v>
      </c>
      <c r="S141" s="9" t="s">
        <v>69</v>
      </c>
    </row>
    <row r="142" spans="1:19" ht="12" customHeight="1" x14ac:dyDescent="0.3">
      <c r="A142" s="12" t="s">
        <v>27</v>
      </c>
      <c r="B142" s="8" t="s">
        <v>187</v>
      </c>
      <c r="C142" s="9" t="str">
        <f t="shared" si="5"/>
        <v>FMD006</v>
      </c>
      <c r="D142" s="10">
        <v>461</v>
      </c>
      <c r="E142" s="10">
        <v>462</v>
      </c>
      <c r="F142" s="10">
        <f t="shared" si="4"/>
        <v>1</v>
      </c>
      <c r="H142" s="9" t="s">
        <v>177</v>
      </c>
      <c r="I142" s="10" t="s">
        <v>67</v>
      </c>
      <c r="J142" s="9" t="s">
        <v>68</v>
      </c>
      <c r="M142" s="14">
        <v>45808</v>
      </c>
      <c r="N142" s="10" t="s">
        <v>23</v>
      </c>
      <c r="O142" s="10" t="s">
        <v>24</v>
      </c>
      <c r="R142" s="9" t="s">
        <v>25</v>
      </c>
      <c r="S142" s="9" t="s">
        <v>69</v>
      </c>
    </row>
    <row r="143" spans="1:19" ht="12" customHeight="1" x14ac:dyDescent="0.3">
      <c r="A143" s="12" t="s">
        <v>27</v>
      </c>
      <c r="B143" s="8" t="s">
        <v>188</v>
      </c>
      <c r="C143" s="9" t="str">
        <f t="shared" si="5"/>
        <v>FMD006</v>
      </c>
      <c r="D143" s="10">
        <v>462</v>
      </c>
      <c r="E143" s="10">
        <v>462.8</v>
      </c>
      <c r="F143" s="10">
        <f t="shared" si="4"/>
        <v>0.80000000000001137</v>
      </c>
      <c r="H143" s="9" t="s">
        <v>177</v>
      </c>
      <c r="I143" s="10" t="s">
        <v>67</v>
      </c>
      <c r="J143" s="9" t="s">
        <v>68</v>
      </c>
      <c r="M143" s="14">
        <v>45808</v>
      </c>
      <c r="N143" s="10" t="s">
        <v>23</v>
      </c>
      <c r="O143" s="10" t="s">
        <v>24</v>
      </c>
      <c r="R143" s="9" t="s">
        <v>25</v>
      </c>
      <c r="S143" s="9" t="s">
        <v>69</v>
      </c>
    </row>
    <row r="144" spans="1:19" ht="12" customHeight="1" x14ac:dyDescent="0.3">
      <c r="A144" s="12" t="s">
        <v>27</v>
      </c>
      <c r="B144" s="8" t="s">
        <v>189</v>
      </c>
      <c r="C144" s="9" t="str">
        <f t="shared" si="5"/>
        <v>FMD006</v>
      </c>
      <c r="D144" s="10">
        <v>462.8</v>
      </c>
      <c r="E144" s="10">
        <v>463.1</v>
      </c>
      <c r="F144" s="10">
        <f t="shared" si="4"/>
        <v>0.30000000000001137</v>
      </c>
      <c r="H144" s="9" t="s">
        <v>177</v>
      </c>
      <c r="I144" s="10" t="s">
        <v>67</v>
      </c>
      <c r="J144" s="9" t="s">
        <v>68</v>
      </c>
      <c r="M144" s="14">
        <v>45808</v>
      </c>
      <c r="N144" s="10" t="s">
        <v>23</v>
      </c>
      <c r="O144" s="10" t="s">
        <v>24</v>
      </c>
      <c r="R144" s="9" t="s">
        <v>25</v>
      </c>
      <c r="S144" s="9" t="s">
        <v>69</v>
      </c>
    </row>
    <row r="145" spans="1:19" ht="12" customHeight="1" x14ac:dyDescent="0.3">
      <c r="A145" s="12" t="s">
        <v>27</v>
      </c>
      <c r="B145" s="8" t="s">
        <v>190</v>
      </c>
      <c r="C145" s="9" t="str">
        <f t="shared" si="5"/>
        <v>FMD006</v>
      </c>
      <c r="D145" s="10">
        <v>463.1</v>
      </c>
      <c r="E145" s="10">
        <v>464</v>
      </c>
      <c r="F145" s="10">
        <f t="shared" si="4"/>
        <v>0.89999999999997726</v>
      </c>
      <c r="H145" s="9" t="s">
        <v>177</v>
      </c>
      <c r="I145" s="10" t="s">
        <v>67</v>
      </c>
      <c r="J145" s="9" t="s">
        <v>68</v>
      </c>
      <c r="M145" s="14">
        <v>45808</v>
      </c>
      <c r="N145" s="10" t="s">
        <v>23</v>
      </c>
      <c r="O145" s="10" t="s">
        <v>24</v>
      </c>
      <c r="R145" s="9" t="s">
        <v>25</v>
      </c>
      <c r="S145" s="9" t="s">
        <v>69</v>
      </c>
    </row>
    <row r="146" spans="1:19" ht="12" customHeight="1" x14ac:dyDescent="0.3">
      <c r="A146" s="12" t="s">
        <v>27</v>
      </c>
      <c r="B146" s="8" t="s">
        <v>191</v>
      </c>
      <c r="C146" s="9" t="str">
        <f t="shared" si="5"/>
        <v>FMD006</v>
      </c>
      <c r="D146" s="10">
        <v>464</v>
      </c>
      <c r="E146" s="10">
        <v>465</v>
      </c>
      <c r="F146" s="10">
        <f t="shared" si="4"/>
        <v>1</v>
      </c>
      <c r="H146" s="9" t="s">
        <v>177</v>
      </c>
      <c r="I146" s="10" t="s">
        <v>67</v>
      </c>
      <c r="J146" s="9" t="s">
        <v>68</v>
      </c>
      <c r="M146" s="14">
        <v>45808</v>
      </c>
      <c r="N146" s="10" t="s">
        <v>23</v>
      </c>
      <c r="O146" s="10" t="s">
        <v>24</v>
      </c>
      <c r="R146" s="9" t="s">
        <v>25</v>
      </c>
      <c r="S146" s="9" t="s">
        <v>69</v>
      </c>
    </row>
    <row r="147" spans="1:19" ht="12" customHeight="1" x14ac:dyDescent="0.3">
      <c r="A147" s="12" t="s">
        <v>27</v>
      </c>
      <c r="B147" s="8" t="s">
        <v>192</v>
      </c>
      <c r="C147" s="9" t="str">
        <f t="shared" si="5"/>
        <v>FMD006</v>
      </c>
      <c r="D147" s="10">
        <v>465</v>
      </c>
      <c r="E147" s="10">
        <v>465.5</v>
      </c>
      <c r="F147" s="10">
        <f t="shared" si="4"/>
        <v>0.5</v>
      </c>
      <c r="H147" s="9" t="s">
        <v>177</v>
      </c>
      <c r="I147" s="10" t="s">
        <v>67</v>
      </c>
      <c r="J147" s="9" t="s">
        <v>68</v>
      </c>
      <c r="M147" s="14">
        <v>45808</v>
      </c>
      <c r="N147" s="10" t="s">
        <v>23</v>
      </c>
      <c r="O147" s="10" t="s">
        <v>24</v>
      </c>
      <c r="R147" s="9" t="s">
        <v>25</v>
      </c>
      <c r="S147" s="9" t="s">
        <v>69</v>
      </c>
    </row>
    <row r="148" spans="1:19" ht="12" customHeight="1" x14ac:dyDescent="0.3">
      <c r="A148" s="12" t="s">
        <v>27</v>
      </c>
      <c r="B148" s="8" t="s">
        <v>193</v>
      </c>
      <c r="C148" s="9" t="str">
        <f t="shared" si="5"/>
        <v>FMD006</v>
      </c>
      <c r="D148" s="10">
        <v>465.5</v>
      </c>
      <c r="E148" s="10">
        <v>466</v>
      </c>
      <c r="F148" s="10">
        <f t="shared" si="4"/>
        <v>0.5</v>
      </c>
      <c r="H148" s="9" t="s">
        <v>177</v>
      </c>
      <c r="I148" s="10" t="s">
        <v>67</v>
      </c>
      <c r="J148" s="9" t="s">
        <v>68</v>
      </c>
      <c r="M148" s="14">
        <v>45808</v>
      </c>
      <c r="N148" s="10" t="s">
        <v>23</v>
      </c>
      <c r="O148" s="10" t="s">
        <v>24</v>
      </c>
      <c r="R148" s="9" t="s">
        <v>25</v>
      </c>
      <c r="S148" s="9" t="s">
        <v>69</v>
      </c>
    </row>
    <row r="149" spans="1:19" ht="12" customHeight="1" x14ac:dyDescent="0.3">
      <c r="A149" s="12" t="s">
        <v>27</v>
      </c>
      <c r="B149" s="8" t="s">
        <v>194</v>
      </c>
      <c r="C149" s="9" t="str">
        <f t="shared" si="5"/>
        <v>FMD006</v>
      </c>
      <c r="D149" s="10">
        <v>466</v>
      </c>
      <c r="E149" s="10">
        <v>467</v>
      </c>
      <c r="F149" s="10">
        <f t="shared" si="4"/>
        <v>1</v>
      </c>
      <c r="H149" s="9" t="s">
        <v>177</v>
      </c>
      <c r="I149" s="10" t="s">
        <v>67</v>
      </c>
      <c r="J149" s="9" t="s">
        <v>68</v>
      </c>
      <c r="M149" s="14">
        <v>45808</v>
      </c>
      <c r="N149" s="10" t="s">
        <v>23</v>
      </c>
      <c r="O149" s="10" t="s">
        <v>24</v>
      </c>
      <c r="R149" s="9" t="s">
        <v>25</v>
      </c>
      <c r="S149" s="9" t="s">
        <v>69</v>
      </c>
    </row>
    <row r="150" spans="1:19" ht="12" customHeight="1" x14ac:dyDescent="0.3">
      <c r="A150" s="12" t="s">
        <v>27</v>
      </c>
      <c r="B150" s="8" t="s">
        <v>195</v>
      </c>
      <c r="C150" s="9" t="str">
        <f t="shared" si="5"/>
        <v>FMD006</v>
      </c>
      <c r="D150" s="10">
        <v>467</v>
      </c>
      <c r="E150" s="10">
        <v>468</v>
      </c>
      <c r="F150" s="10">
        <f t="shared" si="4"/>
        <v>1</v>
      </c>
      <c r="H150" s="9" t="s">
        <v>177</v>
      </c>
      <c r="I150" s="10" t="s">
        <v>67</v>
      </c>
      <c r="J150" s="9" t="s">
        <v>68</v>
      </c>
      <c r="M150" s="14">
        <v>45808</v>
      </c>
      <c r="N150" s="10" t="s">
        <v>23</v>
      </c>
      <c r="O150" s="10" t="s">
        <v>24</v>
      </c>
      <c r="R150" s="9" t="s">
        <v>25</v>
      </c>
      <c r="S150" s="9" t="s">
        <v>69</v>
      </c>
    </row>
    <row r="151" spans="1:19" ht="12" customHeight="1" x14ac:dyDescent="0.3">
      <c r="A151" s="12" t="s">
        <v>27</v>
      </c>
      <c r="B151" s="8" t="s">
        <v>196</v>
      </c>
      <c r="C151" s="9" t="str">
        <f t="shared" si="5"/>
        <v>FMD006</v>
      </c>
      <c r="D151" s="10">
        <v>468</v>
      </c>
      <c r="E151" s="10">
        <v>469</v>
      </c>
      <c r="F151" s="10">
        <f t="shared" si="4"/>
        <v>1</v>
      </c>
      <c r="H151" s="9" t="s">
        <v>177</v>
      </c>
      <c r="I151" s="10" t="s">
        <v>67</v>
      </c>
      <c r="J151" s="9" t="s">
        <v>68</v>
      </c>
      <c r="M151" s="14">
        <v>45808</v>
      </c>
      <c r="N151" s="10" t="s">
        <v>23</v>
      </c>
      <c r="O151" s="10" t="s">
        <v>24</v>
      </c>
      <c r="R151" s="9" t="s">
        <v>25</v>
      </c>
      <c r="S151" s="9" t="s">
        <v>69</v>
      </c>
    </row>
    <row r="152" spans="1:19" ht="12" customHeight="1" x14ac:dyDescent="0.3">
      <c r="A152" s="12" t="s">
        <v>27</v>
      </c>
      <c r="B152" s="8" t="s">
        <v>197</v>
      </c>
      <c r="C152" s="9" t="str">
        <f t="shared" si="5"/>
        <v>FMD006</v>
      </c>
      <c r="D152" s="10">
        <v>469</v>
      </c>
      <c r="E152" s="10">
        <v>470</v>
      </c>
      <c r="F152" s="10">
        <f t="shared" si="4"/>
        <v>1</v>
      </c>
      <c r="H152" s="9" t="s">
        <v>177</v>
      </c>
      <c r="I152" s="10" t="s">
        <v>67</v>
      </c>
      <c r="J152" s="9" t="s">
        <v>68</v>
      </c>
      <c r="M152" s="14">
        <v>45808</v>
      </c>
      <c r="N152" s="10" t="s">
        <v>23</v>
      </c>
      <c r="O152" s="10" t="s">
        <v>24</v>
      </c>
      <c r="R152" s="9" t="s">
        <v>25</v>
      </c>
      <c r="S152" s="9" t="s">
        <v>69</v>
      </c>
    </row>
    <row r="153" spans="1:19" ht="12" customHeight="1" x14ac:dyDescent="0.3">
      <c r="A153" s="12" t="s">
        <v>27</v>
      </c>
      <c r="B153" s="8" t="s">
        <v>198</v>
      </c>
      <c r="C153" s="9" t="str">
        <f t="shared" si="5"/>
        <v>FMD006</v>
      </c>
      <c r="D153" s="10">
        <v>470</v>
      </c>
      <c r="E153" s="10">
        <v>471</v>
      </c>
      <c r="F153" s="10">
        <f t="shared" si="4"/>
        <v>1</v>
      </c>
      <c r="H153" s="9" t="s">
        <v>177</v>
      </c>
      <c r="I153" s="10" t="s">
        <v>67</v>
      </c>
      <c r="J153" s="9" t="s">
        <v>68</v>
      </c>
      <c r="M153" s="14">
        <v>45808</v>
      </c>
      <c r="N153" s="10" t="s">
        <v>23</v>
      </c>
      <c r="O153" s="10" t="s">
        <v>24</v>
      </c>
      <c r="R153" s="9" t="s">
        <v>25</v>
      </c>
      <c r="S153" s="9" t="s">
        <v>69</v>
      </c>
    </row>
    <row r="154" spans="1:19" ht="12" customHeight="1" x14ac:dyDescent="0.3">
      <c r="A154" s="12" t="s">
        <v>27</v>
      </c>
      <c r="B154" s="8" t="s">
        <v>199</v>
      </c>
      <c r="C154" s="9" t="str">
        <f t="shared" si="5"/>
        <v>FMD006</v>
      </c>
      <c r="D154" s="10">
        <v>471</v>
      </c>
      <c r="E154" s="10">
        <v>472</v>
      </c>
      <c r="F154" s="10">
        <f t="shared" si="4"/>
        <v>1</v>
      </c>
      <c r="H154" s="9" t="s">
        <v>177</v>
      </c>
      <c r="I154" s="10" t="s">
        <v>67</v>
      </c>
      <c r="J154" s="9" t="s">
        <v>68</v>
      </c>
      <c r="M154" s="14">
        <v>45808</v>
      </c>
      <c r="N154" s="10" t="s">
        <v>23</v>
      </c>
      <c r="O154" s="10" t="s">
        <v>24</v>
      </c>
      <c r="R154" s="9" t="s">
        <v>25</v>
      </c>
      <c r="S154" s="9" t="s">
        <v>69</v>
      </c>
    </row>
    <row r="155" spans="1:19" ht="12" customHeight="1" x14ac:dyDescent="0.3">
      <c r="A155" s="12" t="s">
        <v>27</v>
      </c>
      <c r="B155" s="8" t="s">
        <v>200</v>
      </c>
      <c r="C155" s="9" t="str">
        <f t="shared" si="5"/>
        <v>FMD006</v>
      </c>
      <c r="D155" s="10">
        <v>472</v>
      </c>
      <c r="E155" s="10">
        <v>473</v>
      </c>
      <c r="F155" s="10">
        <f t="shared" si="4"/>
        <v>1</v>
      </c>
      <c r="H155" s="9" t="s">
        <v>177</v>
      </c>
      <c r="I155" s="10" t="s">
        <v>67</v>
      </c>
      <c r="J155" s="9" t="s">
        <v>68</v>
      </c>
      <c r="M155" s="14">
        <v>45808</v>
      </c>
      <c r="N155" s="10" t="s">
        <v>23</v>
      </c>
      <c r="O155" s="10" t="s">
        <v>24</v>
      </c>
      <c r="R155" s="9" t="s">
        <v>25</v>
      </c>
      <c r="S155" s="9" t="s">
        <v>69</v>
      </c>
    </row>
    <row r="156" spans="1:19" ht="12" customHeight="1" x14ac:dyDescent="0.3">
      <c r="A156" s="12" t="s">
        <v>27</v>
      </c>
      <c r="B156" s="8" t="s">
        <v>201</v>
      </c>
      <c r="C156" s="9" t="str">
        <f t="shared" si="5"/>
        <v>FMD006</v>
      </c>
      <c r="D156" s="10">
        <v>473</v>
      </c>
      <c r="E156" s="10">
        <v>474</v>
      </c>
      <c r="F156" s="10">
        <f t="shared" si="4"/>
        <v>1</v>
      </c>
      <c r="H156" s="9" t="s">
        <v>177</v>
      </c>
      <c r="I156" s="10" t="s">
        <v>67</v>
      </c>
      <c r="J156" s="9" t="s">
        <v>68</v>
      </c>
      <c r="M156" s="14">
        <v>45808</v>
      </c>
      <c r="N156" s="10" t="s">
        <v>23</v>
      </c>
      <c r="O156" s="10" t="s">
        <v>24</v>
      </c>
      <c r="R156" s="9" t="s">
        <v>25</v>
      </c>
      <c r="S156" s="9" t="s">
        <v>69</v>
      </c>
    </row>
    <row r="157" spans="1:19" ht="12" customHeight="1" x14ac:dyDescent="0.3">
      <c r="A157" s="12" t="s">
        <v>27</v>
      </c>
      <c r="B157" s="8" t="s">
        <v>202</v>
      </c>
      <c r="C157" s="9" t="str">
        <f t="shared" si="5"/>
        <v>FMD006</v>
      </c>
      <c r="D157" s="10">
        <v>489</v>
      </c>
      <c r="E157" s="10">
        <v>490</v>
      </c>
      <c r="F157" s="10">
        <f t="shared" si="4"/>
        <v>1</v>
      </c>
      <c r="H157" s="9" t="s">
        <v>177</v>
      </c>
      <c r="I157" s="10" t="s">
        <v>67</v>
      </c>
      <c r="J157" s="9" t="s">
        <v>68</v>
      </c>
      <c r="M157" s="14">
        <v>45808</v>
      </c>
      <c r="N157" s="10" t="s">
        <v>23</v>
      </c>
      <c r="O157" s="9" t="s">
        <v>24</v>
      </c>
      <c r="R157" s="9" t="s">
        <v>25</v>
      </c>
      <c r="S157" s="9" t="s">
        <v>69</v>
      </c>
    </row>
    <row r="158" spans="1:19" ht="12" customHeight="1" x14ac:dyDescent="0.3">
      <c r="A158" s="12" t="s">
        <v>27</v>
      </c>
      <c r="B158" s="8" t="s">
        <v>203</v>
      </c>
      <c r="C158" s="9" t="s">
        <v>204</v>
      </c>
      <c r="F158" s="10">
        <f t="shared" si="4"/>
        <v>0</v>
      </c>
      <c r="H158" s="9" t="s">
        <v>177</v>
      </c>
      <c r="I158" s="10" t="s">
        <v>67</v>
      </c>
      <c r="J158" s="9" t="s">
        <v>47</v>
      </c>
      <c r="K158" s="9" t="s">
        <v>205</v>
      </c>
      <c r="M158" s="14">
        <v>45808</v>
      </c>
      <c r="N158" s="10" t="s">
        <v>23</v>
      </c>
      <c r="O158" s="9" t="s">
        <v>24</v>
      </c>
      <c r="R158" s="9" t="s">
        <v>25</v>
      </c>
      <c r="S158" s="9" t="s">
        <v>69</v>
      </c>
    </row>
    <row r="159" spans="1:19" ht="12" customHeight="1" x14ac:dyDescent="0.3">
      <c r="A159" s="12" t="s">
        <v>27</v>
      </c>
      <c r="B159" s="8" t="s">
        <v>206</v>
      </c>
      <c r="C159" s="9" t="s">
        <v>204</v>
      </c>
      <c r="D159" s="10">
        <v>490</v>
      </c>
      <c r="E159" s="10">
        <v>490.6</v>
      </c>
      <c r="F159" s="10">
        <f t="shared" si="4"/>
        <v>0.60000000000002274</v>
      </c>
      <c r="H159" s="9" t="s">
        <v>177</v>
      </c>
      <c r="I159" s="10" t="s">
        <v>67</v>
      </c>
      <c r="J159" s="9" t="s">
        <v>68</v>
      </c>
      <c r="M159" s="14">
        <v>45808</v>
      </c>
      <c r="N159" s="10" t="s">
        <v>23</v>
      </c>
      <c r="O159" s="9" t="s">
        <v>24</v>
      </c>
      <c r="R159" s="9" t="s">
        <v>25</v>
      </c>
      <c r="S159" s="9" t="s">
        <v>69</v>
      </c>
    </row>
    <row r="160" spans="1:19" ht="12" customHeight="1" x14ac:dyDescent="0.3">
      <c r="A160" s="12" t="s">
        <v>27</v>
      </c>
      <c r="B160" s="8" t="s">
        <v>207</v>
      </c>
      <c r="C160" s="9" t="s">
        <v>204</v>
      </c>
      <c r="D160" s="10">
        <v>490.6</v>
      </c>
      <c r="E160" s="10">
        <v>491.25</v>
      </c>
      <c r="F160" s="10">
        <f t="shared" si="4"/>
        <v>0.64999999999997726</v>
      </c>
      <c r="H160" s="9" t="s">
        <v>177</v>
      </c>
      <c r="I160" s="10" t="s">
        <v>67</v>
      </c>
      <c r="J160" s="9" t="s">
        <v>68</v>
      </c>
      <c r="M160" s="14">
        <v>45808</v>
      </c>
      <c r="N160" s="10" t="s">
        <v>23</v>
      </c>
      <c r="O160" s="9" t="s">
        <v>24</v>
      </c>
      <c r="R160" s="9" t="s">
        <v>25</v>
      </c>
      <c r="S160" s="9" t="s">
        <v>69</v>
      </c>
    </row>
    <row r="161" spans="1:19" ht="12" customHeight="1" x14ac:dyDescent="0.3">
      <c r="A161" s="12" t="s">
        <v>27</v>
      </c>
      <c r="B161" s="8" t="s">
        <v>208</v>
      </c>
      <c r="C161" s="9" t="s">
        <v>204</v>
      </c>
      <c r="D161" s="10">
        <v>491.25</v>
      </c>
      <c r="E161" s="10">
        <v>492</v>
      </c>
      <c r="F161" s="10">
        <f t="shared" si="4"/>
        <v>0.75</v>
      </c>
      <c r="H161" s="9" t="s">
        <v>177</v>
      </c>
      <c r="I161" s="10" t="s">
        <v>67</v>
      </c>
      <c r="J161" s="9" t="s">
        <v>68</v>
      </c>
      <c r="M161" s="14">
        <v>45808</v>
      </c>
      <c r="N161" s="10" t="s">
        <v>23</v>
      </c>
      <c r="O161" s="9" t="s">
        <v>24</v>
      </c>
      <c r="R161" s="9" t="s">
        <v>25</v>
      </c>
      <c r="S161" s="9" t="s">
        <v>69</v>
      </c>
    </row>
    <row r="162" spans="1:19" ht="12" customHeight="1" x14ac:dyDescent="0.3">
      <c r="A162" s="12" t="s">
        <v>27</v>
      </c>
      <c r="B162" s="8" t="s">
        <v>209</v>
      </c>
      <c r="C162" s="9" t="s">
        <v>204</v>
      </c>
      <c r="D162" s="10">
        <v>492</v>
      </c>
      <c r="E162" s="10">
        <v>493</v>
      </c>
      <c r="F162" s="10">
        <f t="shared" si="4"/>
        <v>1</v>
      </c>
      <c r="H162" s="9" t="s">
        <v>177</v>
      </c>
      <c r="I162" s="10" t="s">
        <v>67</v>
      </c>
      <c r="J162" s="9" t="s">
        <v>68</v>
      </c>
      <c r="M162" s="14">
        <v>45808</v>
      </c>
      <c r="N162" s="10" t="s">
        <v>23</v>
      </c>
      <c r="O162" s="9" t="s">
        <v>24</v>
      </c>
      <c r="R162" s="9" t="s">
        <v>25</v>
      </c>
      <c r="S162" s="9" t="s">
        <v>69</v>
      </c>
    </row>
    <row r="163" spans="1:19" ht="12" customHeight="1" x14ac:dyDescent="0.3">
      <c r="A163" s="12" t="s">
        <v>27</v>
      </c>
      <c r="B163" s="8" t="s">
        <v>210</v>
      </c>
      <c r="C163" s="9" t="s">
        <v>204</v>
      </c>
      <c r="D163" s="10">
        <v>493</v>
      </c>
      <c r="E163" s="10">
        <v>494</v>
      </c>
      <c r="F163" s="10">
        <f t="shared" si="4"/>
        <v>1</v>
      </c>
      <c r="H163" s="9" t="s">
        <v>211</v>
      </c>
      <c r="I163" s="10" t="s">
        <v>67</v>
      </c>
      <c r="J163" s="9" t="s">
        <v>100</v>
      </c>
      <c r="M163" s="14">
        <v>45808</v>
      </c>
      <c r="N163" s="10" t="s">
        <v>23</v>
      </c>
      <c r="O163" s="9" t="s">
        <v>24</v>
      </c>
      <c r="P163" s="9">
        <v>-1</v>
      </c>
      <c r="R163" s="9" t="s">
        <v>25</v>
      </c>
      <c r="S163" s="9" t="s">
        <v>69</v>
      </c>
    </row>
    <row r="164" spans="1:19" ht="12" customHeight="1" x14ac:dyDescent="0.3">
      <c r="A164" s="12" t="s">
        <v>27</v>
      </c>
      <c r="B164" s="8" t="s">
        <v>212</v>
      </c>
      <c r="C164" s="9" t="s">
        <v>204</v>
      </c>
      <c r="D164" s="10">
        <v>493</v>
      </c>
      <c r="E164" s="10">
        <v>494</v>
      </c>
      <c r="F164" s="10">
        <f t="shared" si="4"/>
        <v>1</v>
      </c>
      <c r="H164" s="9" t="s">
        <v>211</v>
      </c>
      <c r="I164" s="11" t="s">
        <v>67</v>
      </c>
      <c r="J164" s="9" t="s">
        <v>102</v>
      </c>
      <c r="M164" s="14">
        <v>45808</v>
      </c>
      <c r="N164" s="10" t="s">
        <v>23</v>
      </c>
      <c r="O164" s="9" t="s">
        <v>24</v>
      </c>
      <c r="P164" s="9">
        <v>-1</v>
      </c>
      <c r="R164" s="9" t="s">
        <v>25</v>
      </c>
      <c r="S164" s="9" t="s">
        <v>69</v>
      </c>
    </row>
    <row r="165" spans="1:19" ht="12" customHeight="1" x14ac:dyDescent="0.3">
      <c r="A165" s="12" t="s">
        <v>27</v>
      </c>
      <c r="B165" s="8" t="s">
        <v>213</v>
      </c>
      <c r="C165" s="9" t="s">
        <v>204</v>
      </c>
      <c r="D165" s="10">
        <v>494</v>
      </c>
      <c r="E165" s="10">
        <v>495</v>
      </c>
      <c r="F165" s="10">
        <f t="shared" si="4"/>
        <v>1</v>
      </c>
      <c r="H165" s="9" t="s">
        <v>177</v>
      </c>
      <c r="I165" s="11" t="s">
        <v>67</v>
      </c>
      <c r="J165" s="9" t="s">
        <v>68</v>
      </c>
      <c r="M165" s="14">
        <v>45808</v>
      </c>
      <c r="N165" s="10" t="s">
        <v>23</v>
      </c>
      <c r="O165" s="9" t="s">
        <v>24</v>
      </c>
      <c r="R165" s="9" t="s">
        <v>25</v>
      </c>
      <c r="S165" s="9" t="s">
        <v>69</v>
      </c>
    </row>
    <row r="166" spans="1:19" ht="12" customHeight="1" x14ac:dyDescent="0.3">
      <c r="A166" s="12" t="s">
        <v>27</v>
      </c>
      <c r="B166" s="8" t="s">
        <v>214</v>
      </c>
      <c r="C166" s="9" t="s">
        <v>204</v>
      </c>
      <c r="D166" s="10">
        <v>495</v>
      </c>
      <c r="E166" s="10">
        <v>496</v>
      </c>
      <c r="F166" s="10">
        <f t="shared" si="4"/>
        <v>1</v>
      </c>
      <c r="H166" s="9" t="s">
        <v>177</v>
      </c>
      <c r="I166" s="10" t="s">
        <v>67</v>
      </c>
      <c r="J166" s="9" t="s">
        <v>68</v>
      </c>
      <c r="M166" s="14">
        <v>45808</v>
      </c>
      <c r="N166" s="10" t="s">
        <v>23</v>
      </c>
      <c r="O166" s="9" t="s">
        <v>24</v>
      </c>
      <c r="R166" s="9" t="s">
        <v>25</v>
      </c>
      <c r="S166" s="9" t="s">
        <v>69</v>
      </c>
    </row>
    <row r="167" spans="1:19" ht="12" customHeight="1" x14ac:dyDescent="0.3">
      <c r="A167" s="12" t="s">
        <v>27</v>
      </c>
      <c r="B167" s="8" t="s">
        <v>215</v>
      </c>
      <c r="C167" s="9" t="s">
        <v>204</v>
      </c>
      <c r="D167" s="10">
        <v>496</v>
      </c>
      <c r="E167" s="10">
        <v>497</v>
      </c>
      <c r="F167" s="10">
        <f t="shared" si="4"/>
        <v>1</v>
      </c>
      <c r="H167" s="9" t="s">
        <v>177</v>
      </c>
      <c r="I167" s="10" t="s">
        <v>67</v>
      </c>
      <c r="J167" s="9" t="s">
        <v>68</v>
      </c>
      <c r="M167" s="14">
        <v>45808</v>
      </c>
      <c r="N167" s="10" t="s">
        <v>23</v>
      </c>
      <c r="O167" s="9" t="s">
        <v>24</v>
      </c>
      <c r="R167" s="9" t="s">
        <v>25</v>
      </c>
      <c r="S167" s="9" t="s">
        <v>69</v>
      </c>
    </row>
    <row r="168" spans="1:19" ht="12" customHeight="1" x14ac:dyDescent="0.3">
      <c r="A168" s="12" t="s">
        <v>27</v>
      </c>
      <c r="B168" s="8" t="s">
        <v>216</v>
      </c>
      <c r="C168" s="9" t="s">
        <v>204</v>
      </c>
      <c r="D168" s="10">
        <v>497</v>
      </c>
      <c r="E168" s="10">
        <v>498</v>
      </c>
      <c r="F168" s="10">
        <f t="shared" si="4"/>
        <v>1</v>
      </c>
      <c r="H168" s="9" t="s">
        <v>177</v>
      </c>
      <c r="I168" s="10" t="s">
        <v>67</v>
      </c>
      <c r="J168" s="9" t="s">
        <v>68</v>
      </c>
      <c r="M168" s="14">
        <v>45808</v>
      </c>
      <c r="N168" s="10" t="s">
        <v>23</v>
      </c>
      <c r="O168" s="9" t="s">
        <v>24</v>
      </c>
      <c r="R168" s="9" t="s">
        <v>25</v>
      </c>
      <c r="S168" s="9" t="s">
        <v>69</v>
      </c>
    </row>
    <row r="169" spans="1:19" ht="12" customHeight="1" x14ac:dyDescent="0.3">
      <c r="A169" s="12" t="s">
        <v>27</v>
      </c>
      <c r="B169" s="8" t="s">
        <v>217</v>
      </c>
      <c r="C169" s="9" t="s">
        <v>204</v>
      </c>
      <c r="D169" s="10">
        <v>498</v>
      </c>
      <c r="E169" s="10">
        <v>499</v>
      </c>
      <c r="F169" s="10">
        <f t="shared" si="4"/>
        <v>1</v>
      </c>
      <c r="H169" s="9" t="s">
        <v>177</v>
      </c>
      <c r="I169" s="10" t="s">
        <v>67</v>
      </c>
      <c r="J169" s="9" t="s">
        <v>68</v>
      </c>
      <c r="M169" s="14">
        <v>45808</v>
      </c>
      <c r="N169" s="10" t="s">
        <v>23</v>
      </c>
      <c r="O169" s="9" t="s">
        <v>24</v>
      </c>
      <c r="R169" s="9" t="s">
        <v>25</v>
      </c>
      <c r="S169" s="9" t="s">
        <v>69</v>
      </c>
    </row>
    <row r="170" spans="1:19" ht="12" customHeight="1" x14ac:dyDescent="0.3">
      <c r="A170" s="12" t="s">
        <v>27</v>
      </c>
      <c r="B170" s="8" t="s">
        <v>218</v>
      </c>
      <c r="C170" s="9" t="s">
        <v>204</v>
      </c>
      <c r="D170" s="10">
        <v>499</v>
      </c>
      <c r="E170" s="10">
        <v>500</v>
      </c>
      <c r="F170" s="10">
        <f t="shared" si="4"/>
        <v>1</v>
      </c>
      <c r="H170" s="9" t="s">
        <v>177</v>
      </c>
      <c r="I170" s="10" t="s">
        <v>67</v>
      </c>
      <c r="J170" s="9" t="s">
        <v>68</v>
      </c>
      <c r="M170" s="14">
        <v>45808</v>
      </c>
      <c r="N170" s="10" t="s">
        <v>23</v>
      </c>
      <c r="O170" s="9" t="s">
        <v>24</v>
      </c>
      <c r="R170" s="9" t="s">
        <v>25</v>
      </c>
      <c r="S170" s="9" t="s">
        <v>69</v>
      </c>
    </row>
    <row r="171" spans="1:19" ht="12" customHeight="1" x14ac:dyDescent="0.3">
      <c r="A171" s="12" t="s">
        <v>27</v>
      </c>
      <c r="B171" s="8" t="s">
        <v>219</v>
      </c>
      <c r="C171" s="9" t="s">
        <v>204</v>
      </c>
      <c r="D171" s="10">
        <v>500</v>
      </c>
      <c r="E171" s="10">
        <v>501</v>
      </c>
      <c r="F171" s="10">
        <f t="shared" si="4"/>
        <v>1</v>
      </c>
      <c r="H171" s="9" t="s">
        <v>177</v>
      </c>
      <c r="I171" s="10" t="s">
        <v>67</v>
      </c>
      <c r="J171" s="9" t="s">
        <v>68</v>
      </c>
      <c r="M171" s="14">
        <v>45808</v>
      </c>
      <c r="N171" s="10" t="s">
        <v>23</v>
      </c>
      <c r="O171" s="9" t="s">
        <v>24</v>
      </c>
      <c r="R171" s="9" t="s">
        <v>25</v>
      </c>
      <c r="S171" s="9" t="s">
        <v>69</v>
      </c>
    </row>
    <row r="172" spans="1:19" ht="12" customHeight="1" x14ac:dyDescent="0.3">
      <c r="A172" s="12" t="s">
        <v>27</v>
      </c>
      <c r="B172" s="8" t="s">
        <v>220</v>
      </c>
      <c r="C172" s="9" t="s">
        <v>204</v>
      </c>
      <c r="D172" s="10">
        <v>501</v>
      </c>
      <c r="E172" s="10">
        <v>502</v>
      </c>
      <c r="F172" s="10">
        <f t="shared" si="4"/>
        <v>1</v>
      </c>
      <c r="H172" s="9" t="s">
        <v>177</v>
      </c>
      <c r="I172" s="10" t="s">
        <v>67</v>
      </c>
      <c r="J172" s="9" t="s">
        <v>68</v>
      </c>
      <c r="M172" s="14">
        <v>45808</v>
      </c>
      <c r="N172" s="10" t="s">
        <v>23</v>
      </c>
      <c r="O172" s="9" t="s">
        <v>24</v>
      </c>
      <c r="R172" s="9" t="s">
        <v>25</v>
      </c>
      <c r="S172" s="9" t="s">
        <v>69</v>
      </c>
    </row>
    <row r="173" spans="1:19" ht="12" customHeight="1" x14ac:dyDescent="0.3">
      <c r="A173" s="12" t="s">
        <v>27</v>
      </c>
      <c r="B173" s="8" t="s">
        <v>221</v>
      </c>
      <c r="C173" s="9" t="s">
        <v>204</v>
      </c>
      <c r="D173" s="10">
        <v>502</v>
      </c>
      <c r="E173" s="10">
        <v>503</v>
      </c>
      <c r="F173" s="10">
        <f t="shared" si="4"/>
        <v>1</v>
      </c>
      <c r="H173" s="9" t="s">
        <v>177</v>
      </c>
      <c r="I173" s="10" t="s">
        <v>67</v>
      </c>
      <c r="J173" s="9" t="s">
        <v>68</v>
      </c>
      <c r="M173" s="14">
        <v>45808</v>
      </c>
      <c r="N173" s="10" t="s">
        <v>23</v>
      </c>
      <c r="O173" s="9" t="s">
        <v>24</v>
      </c>
      <c r="R173" s="9" t="s">
        <v>25</v>
      </c>
      <c r="S173" s="9" t="s">
        <v>69</v>
      </c>
    </row>
    <row r="174" spans="1:19" ht="12" customHeight="1" x14ac:dyDescent="0.3">
      <c r="A174" s="12" t="s">
        <v>27</v>
      </c>
      <c r="B174" s="8" t="s">
        <v>222</v>
      </c>
      <c r="C174" s="9" t="s">
        <v>204</v>
      </c>
      <c r="D174" s="10">
        <v>503</v>
      </c>
      <c r="E174" s="10">
        <v>504</v>
      </c>
      <c r="F174" s="10">
        <f t="shared" si="4"/>
        <v>1</v>
      </c>
      <c r="H174" s="9" t="s">
        <v>177</v>
      </c>
      <c r="I174" s="10" t="s">
        <v>67</v>
      </c>
      <c r="J174" s="9" t="s">
        <v>68</v>
      </c>
      <c r="M174" s="14">
        <v>45808</v>
      </c>
      <c r="N174" s="10" t="s">
        <v>23</v>
      </c>
      <c r="O174" s="9" t="s">
        <v>24</v>
      </c>
      <c r="R174" s="9" t="s">
        <v>25</v>
      </c>
      <c r="S174" s="9" t="s">
        <v>69</v>
      </c>
    </row>
    <row r="175" spans="1:19" ht="12" customHeight="1" x14ac:dyDescent="0.3">
      <c r="A175" s="12" t="s">
        <v>27</v>
      </c>
      <c r="B175" s="8" t="s">
        <v>223</v>
      </c>
      <c r="C175" s="9" t="s">
        <v>204</v>
      </c>
      <c r="D175" s="10">
        <v>504</v>
      </c>
      <c r="E175" s="10">
        <v>505</v>
      </c>
      <c r="F175" s="10">
        <f t="shared" si="4"/>
        <v>1</v>
      </c>
      <c r="H175" s="9" t="s">
        <v>177</v>
      </c>
      <c r="I175" s="10" t="s">
        <v>67</v>
      </c>
      <c r="J175" s="9" t="s">
        <v>68</v>
      </c>
      <c r="M175" s="14">
        <v>45808</v>
      </c>
      <c r="N175" s="10" t="s">
        <v>23</v>
      </c>
      <c r="O175" s="9" t="s">
        <v>24</v>
      </c>
      <c r="R175" s="9" t="s">
        <v>25</v>
      </c>
      <c r="S175" s="9" t="s">
        <v>69</v>
      </c>
    </row>
    <row r="176" spans="1:19" ht="12" customHeight="1" x14ac:dyDescent="0.3">
      <c r="A176" s="12" t="s">
        <v>27</v>
      </c>
      <c r="B176" s="8" t="s">
        <v>224</v>
      </c>
      <c r="C176" s="9" t="s">
        <v>204</v>
      </c>
      <c r="D176" s="10">
        <v>505</v>
      </c>
      <c r="E176" s="10">
        <v>506</v>
      </c>
      <c r="F176" s="10">
        <f t="shared" si="4"/>
        <v>1</v>
      </c>
      <c r="H176" s="9" t="s">
        <v>177</v>
      </c>
      <c r="I176" s="10" t="s">
        <v>67</v>
      </c>
      <c r="J176" s="9" t="s">
        <v>68</v>
      </c>
      <c r="M176" s="14">
        <v>45808</v>
      </c>
      <c r="N176" s="10" t="s">
        <v>23</v>
      </c>
      <c r="O176" s="9" t="s">
        <v>24</v>
      </c>
      <c r="R176" s="9" t="s">
        <v>25</v>
      </c>
      <c r="S176" s="9" t="s">
        <v>69</v>
      </c>
    </row>
    <row r="177" spans="1:19" ht="12" customHeight="1" x14ac:dyDescent="0.3">
      <c r="A177" s="12" t="s">
        <v>27</v>
      </c>
      <c r="B177" s="8" t="s">
        <v>225</v>
      </c>
      <c r="C177" s="9" t="s">
        <v>204</v>
      </c>
      <c r="D177" s="10">
        <v>506</v>
      </c>
      <c r="E177" s="10">
        <v>507</v>
      </c>
      <c r="F177" s="10">
        <f t="shared" si="4"/>
        <v>1</v>
      </c>
      <c r="H177" s="9" t="s">
        <v>177</v>
      </c>
      <c r="I177" s="10" t="s">
        <v>67</v>
      </c>
      <c r="J177" s="9" t="s">
        <v>68</v>
      </c>
      <c r="M177" s="14">
        <v>45808</v>
      </c>
      <c r="N177" s="10" t="s">
        <v>23</v>
      </c>
      <c r="O177" s="9" t="s">
        <v>24</v>
      </c>
      <c r="R177" s="9" t="s">
        <v>25</v>
      </c>
      <c r="S177" s="9" t="s">
        <v>69</v>
      </c>
    </row>
    <row r="178" spans="1:19" ht="12" customHeight="1" x14ac:dyDescent="0.3">
      <c r="A178" s="12" t="s">
        <v>27</v>
      </c>
      <c r="B178" s="8" t="s">
        <v>226</v>
      </c>
      <c r="C178" s="9" t="s">
        <v>204</v>
      </c>
      <c r="D178" s="10">
        <v>507</v>
      </c>
      <c r="E178" s="10">
        <v>508</v>
      </c>
      <c r="F178" s="10">
        <f t="shared" si="4"/>
        <v>1</v>
      </c>
      <c r="H178" s="9" t="s">
        <v>177</v>
      </c>
      <c r="I178" s="10" t="s">
        <v>67</v>
      </c>
      <c r="J178" s="9" t="s">
        <v>68</v>
      </c>
      <c r="M178" s="14">
        <v>45808</v>
      </c>
      <c r="N178" s="10" t="s">
        <v>23</v>
      </c>
      <c r="O178" s="9" t="s">
        <v>24</v>
      </c>
      <c r="R178" s="9" t="s">
        <v>25</v>
      </c>
      <c r="S178" s="9" t="s">
        <v>69</v>
      </c>
    </row>
    <row r="179" spans="1:19" ht="12" customHeight="1" x14ac:dyDescent="0.3">
      <c r="A179" s="12" t="s">
        <v>27</v>
      </c>
      <c r="B179" s="8" t="s">
        <v>227</v>
      </c>
      <c r="C179" s="9" t="s">
        <v>204</v>
      </c>
      <c r="D179" s="10">
        <v>508</v>
      </c>
      <c r="E179" s="10">
        <v>509</v>
      </c>
      <c r="F179" s="10">
        <f t="shared" si="4"/>
        <v>1</v>
      </c>
      <c r="H179" s="9" t="s">
        <v>177</v>
      </c>
      <c r="I179" s="10" t="s">
        <v>67</v>
      </c>
      <c r="J179" s="9" t="s">
        <v>68</v>
      </c>
      <c r="M179" s="14">
        <v>45808</v>
      </c>
      <c r="N179" s="10" t="s">
        <v>23</v>
      </c>
      <c r="O179" s="9" t="s">
        <v>24</v>
      </c>
      <c r="R179" s="9" t="s">
        <v>25</v>
      </c>
      <c r="S179" s="9" t="s">
        <v>69</v>
      </c>
    </row>
    <row r="180" spans="1:19" ht="12" customHeight="1" x14ac:dyDescent="0.3">
      <c r="A180" s="12" t="s">
        <v>27</v>
      </c>
      <c r="B180" s="8" t="s">
        <v>228</v>
      </c>
      <c r="C180" s="9" t="s">
        <v>204</v>
      </c>
      <c r="D180" s="10">
        <v>509</v>
      </c>
      <c r="E180" s="10">
        <v>510</v>
      </c>
      <c r="F180" s="10">
        <f t="shared" si="4"/>
        <v>1</v>
      </c>
      <c r="H180" s="9" t="s">
        <v>229</v>
      </c>
      <c r="I180" s="10" t="s">
        <v>67</v>
      </c>
      <c r="J180" s="9" t="s">
        <v>68</v>
      </c>
      <c r="M180" s="14">
        <v>45808</v>
      </c>
      <c r="N180" s="10" t="s">
        <v>23</v>
      </c>
      <c r="O180" s="9" t="s">
        <v>24</v>
      </c>
      <c r="R180" s="9" t="s">
        <v>25</v>
      </c>
      <c r="S180" s="9" t="s">
        <v>69</v>
      </c>
    </row>
    <row r="181" spans="1:19" ht="12" customHeight="1" x14ac:dyDescent="0.3">
      <c r="A181" s="12" t="s">
        <v>27</v>
      </c>
      <c r="B181" s="8" t="s">
        <v>230</v>
      </c>
      <c r="C181" s="9" t="s">
        <v>204</v>
      </c>
      <c r="D181" s="10">
        <v>510</v>
      </c>
      <c r="E181" s="10">
        <v>511</v>
      </c>
      <c r="F181" s="10">
        <f t="shared" si="4"/>
        <v>1</v>
      </c>
      <c r="H181" s="9" t="s">
        <v>177</v>
      </c>
      <c r="I181" s="10" t="s">
        <v>67</v>
      </c>
      <c r="J181" s="9" t="s">
        <v>68</v>
      </c>
      <c r="M181" s="14">
        <v>45808</v>
      </c>
      <c r="N181" s="10" t="s">
        <v>23</v>
      </c>
      <c r="O181" s="9" t="s">
        <v>24</v>
      </c>
      <c r="R181" s="9" t="s">
        <v>25</v>
      </c>
      <c r="S181" s="9" t="s">
        <v>69</v>
      </c>
    </row>
    <row r="182" spans="1:19" ht="12" customHeight="1" x14ac:dyDescent="0.3">
      <c r="A182" s="12" t="s">
        <v>27</v>
      </c>
      <c r="B182" s="8" t="s">
        <v>231</v>
      </c>
      <c r="C182" s="9" t="s">
        <v>204</v>
      </c>
      <c r="D182" s="10">
        <v>511</v>
      </c>
      <c r="E182" s="10">
        <v>512.11</v>
      </c>
      <c r="F182" s="10">
        <f t="shared" si="4"/>
        <v>1.1100000000000136</v>
      </c>
      <c r="H182" s="9" t="s">
        <v>177</v>
      </c>
      <c r="I182" s="10" t="s">
        <v>67</v>
      </c>
      <c r="J182" s="9" t="s">
        <v>68</v>
      </c>
      <c r="M182" s="14">
        <v>45808</v>
      </c>
      <c r="N182" s="10" t="s">
        <v>23</v>
      </c>
      <c r="O182" s="9" t="s">
        <v>24</v>
      </c>
      <c r="R182" s="9" t="s">
        <v>25</v>
      </c>
      <c r="S182" s="9" t="s">
        <v>69</v>
      </c>
    </row>
    <row r="183" spans="1:19" ht="12" customHeight="1" x14ac:dyDescent="0.3">
      <c r="A183" s="12" t="s">
        <v>27</v>
      </c>
      <c r="B183" s="8" t="s">
        <v>232</v>
      </c>
      <c r="C183" s="9" t="s">
        <v>204</v>
      </c>
      <c r="F183" s="10">
        <f t="shared" si="4"/>
        <v>0</v>
      </c>
      <c r="I183" s="10"/>
      <c r="J183" s="9" t="s">
        <v>47</v>
      </c>
      <c r="K183" s="9" t="s">
        <v>205</v>
      </c>
      <c r="M183" s="14">
        <v>45808</v>
      </c>
      <c r="N183" s="10" t="s">
        <v>23</v>
      </c>
      <c r="O183" s="9" t="s">
        <v>24</v>
      </c>
      <c r="R183" s="9" t="s">
        <v>25</v>
      </c>
      <c r="S183" s="9" t="s">
        <v>69</v>
      </c>
    </row>
    <row r="184" spans="1:19" ht="12" customHeight="1" x14ac:dyDescent="0.3">
      <c r="A184" s="12" t="s">
        <v>27</v>
      </c>
      <c r="B184" s="8" t="s">
        <v>233</v>
      </c>
      <c r="C184" s="9" t="s">
        <v>204</v>
      </c>
      <c r="D184" s="10">
        <v>512.11</v>
      </c>
      <c r="E184" s="10">
        <v>513</v>
      </c>
      <c r="F184" s="10">
        <f t="shared" si="4"/>
        <v>0.88999999999998636</v>
      </c>
      <c r="H184" s="9" t="s">
        <v>177</v>
      </c>
      <c r="I184" s="10" t="s">
        <v>67</v>
      </c>
      <c r="J184" s="9" t="s">
        <v>68</v>
      </c>
      <c r="M184" s="14">
        <v>45808</v>
      </c>
      <c r="N184" s="10" t="s">
        <v>23</v>
      </c>
      <c r="O184" s="9" t="s">
        <v>24</v>
      </c>
      <c r="R184" s="9" t="s">
        <v>25</v>
      </c>
      <c r="S184" s="9" t="s">
        <v>69</v>
      </c>
    </row>
    <row r="185" spans="1:19" ht="12" customHeight="1" x14ac:dyDescent="0.3">
      <c r="A185" s="12" t="s">
        <v>27</v>
      </c>
      <c r="B185" s="8" t="s">
        <v>234</v>
      </c>
      <c r="C185" s="9" t="s">
        <v>204</v>
      </c>
      <c r="D185" s="10">
        <v>513</v>
      </c>
      <c r="E185" s="10">
        <v>514</v>
      </c>
      <c r="F185" s="10">
        <f t="shared" si="4"/>
        <v>1</v>
      </c>
      <c r="H185" s="9" t="s">
        <v>177</v>
      </c>
      <c r="I185" s="10" t="s">
        <v>67</v>
      </c>
      <c r="J185" s="9" t="s">
        <v>68</v>
      </c>
      <c r="M185" s="14">
        <v>45808</v>
      </c>
      <c r="N185" s="10" t="s">
        <v>23</v>
      </c>
      <c r="O185" s="9" t="s">
        <v>24</v>
      </c>
      <c r="R185" s="9" t="s">
        <v>25</v>
      </c>
      <c r="S185" s="9" t="s">
        <v>69</v>
      </c>
    </row>
    <row r="186" spans="1:19" ht="12" customHeight="1" x14ac:dyDescent="0.3">
      <c r="A186" s="12" t="s">
        <v>27</v>
      </c>
      <c r="B186" s="8" t="s">
        <v>235</v>
      </c>
      <c r="C186" s="9" t="s">
        <v>204</v>
      </c>
      <c r="D186" s="10">
        <v>514</v>
      </c>
      <c r="E186" s="10">
        <v>515</v>
      </c>
      <c r="F186" s="10">
        <f t="shared" si="4"/>
        <v>1</v>
      </c>
      <c r="H186" s="9" t="s">
        <v>177</v>
      </c>
      <c r="I186" s="10" t="s">
        <v>67</v>
      </c>
      <c r="J186" s="9" t="s">
        <v>68</v>
      </c>
      <c r="M186" s="14">
        <v>45808</v>
      </c>
      <c r="N186" s="10" t="s">
        <v>23</v>
      </c>
      <c r="O186" s="9" t="s">
        <v>24</v>
      </c>
      <c r="R186" s="9" t="s">
        <v>25</v>
      </c>
      <c r="S186" s="9" t="s">
        <v>69</v>
      </c>
    </row>
    <row r="187" spans="1:19" ht="12" customHeight="1" x14ac:dyDescent="0.3">
      <c r="A187" s="12" t="s">
        <v>27</v>
      </c>
      <c r="B187" s="8" t="s">
        <v>236</v>
      </c>
      <c r="C187" s="9" t="s">
        <v>204</v>
      </c>
      <c r="D187" s="10">
        <v>515</v>
      </c>
      <c r="E187" s="10">
        <v>516</v>
      </c>
      <c r="F187" s="10">
        <f t="shared" si="4"/>
        <v>1</v>
      </c>
      <c r="H187" s="9" t="s">
        <v>177</v>
      </c>
      <c r="I187" s="10" t="s">
        <v>67</v>
      </c>
      <c r="J187" s="9" t="s">
        <v>68</v>
      </c>
      <c r="M187" s="14">
        <v>45808</v>
      </c>
      <c r="N187" s="10" t="s">
        <v>23</v>
      </c>
      <c r="O187" s="9" t="s">
        <v>24</v>
      </c>
      <c r="R187" s="9" t="s">
        <v>25</v>
      </c>
      <c r="S187" s="9" t="s">
        <v>69</v>
      </c>
    </row>
    <row r="188" spans="1:19" ht="12" customHeight="1" x14ac:dyDescent="0.3">
      <c r="A188" s="12" t="s">
        <v>27</v>
      </c>
      <c r="B188" s="8" t="s">
        <v>237</v>
      </c>
      <c r="C188" s="9" t="s">
        <v>204</v>
      </c>
      <c r="D188" s="10">
        <v>516</v>
      </c>
      <c r="E188" s="10">
        <v>517</v>
      </c>
      <c r="F188" s="10">
        <f t="shared" si="4"/>
        <v>1</v>
      </c>
      <c r="H188" s="9" t="s">
        <v>177</v>
      </c>
      <c r="I188" s="10" t="s">
        <v>67</v>
      </c>
      <c r="J188" s="9" t="s">
        <v>68</v>
      </c>
      <c r="M188" s="14">
        <v>45808</v>
      </c>
      <c r="N188" s="10" t="s">
        <v>23</v>
      </c>
      <c r="O188" s="9" t="s">
        <v>24</v>
      </c>
      <c r="R188" s="9" t="s">
        <v>25</v>
      </c>
      <c r="S188" s="9" t="s">
        <v>69</v>
      </c>
    </row>
    <row r="189" spans="1:19" ht="12" customHeight="1" x14ac:dyDescent="0.3">
      <c r="A189" s="12" t="s">
        <v>27</v>
      </c>
      <c r="B189" s="8" t="s">
        <v>238</v>
      </c>
      <c r="C189" s="9" t="s">
        <v>204</v>
      </c>
      <c r="D189" s="10">
        <v>517</v>
      </c>
      <c r="E189" s="10">
        <v>518</v>
      </c>
      <c r="F189" s="10">
        <f t="shared" si="4"/>
        <v>1</v>
      </c>
      <c r="H189" s="9" t="s">
        <v>177</v>
      </c>
      <c r="I189" s="10" t="s">
        <v>67</v>
      </c>
      <c r="J189" s="9" t="s">
        <v>68</v>
      </c>
      <c r="M189" s="14">
        <v>45808</v>
      </c>
      <c r="N189" s="10" t="s">
        <v>23</v>
      </c>
      <c r="O189" s="9" t="s">
        <v>24</v>
      </c>
      <c r="R189" s="9" t="s">
        <v>25</v>
      </c>
      <c r="S189" s="9" t="s">
        <v>69</v>
      </c>
    </row>
    <row r="190" spans="1:19" ht="12" customHeight="1" x14ac:dyDescent="0.3">
      <c r="A190" s="12" t="s">
        <v>27</v>
      </c>
      <c r="B190" s="8" t="s">
        <v>239</v>
      </c>
      <c r="C190" s="9" t="s">
        <v>204</v>
      </c>
      <c r="D190" s="10">
        <v>518</v>
      </c>
      <c r="E190" s="10">
        <v>518.5</v>
      </c>
      <c r="F190" s="10">
        <f t="shared" si="4"/>
        <v>0.5</v>
      </c>
      <c r="H190" s="9" t="s">
        <v>177</v>
      </c>
      <c r="I190" s="10" t="s">
        <v>67</v>
      </c>
      <c r="J190" s="9" t="s">
        <v>68</v>
      </c>
      <c r="M190" s="14">
        <v>45808</v>
      </c>
      <c r="N190" s="10" t="s">
        <v>23</v>
      </c>
      <c r="O190" s="9" t="s">
        <v>24</v>
      </c>
      <c r="R190" s="9" t="s">
        <v>25</v>
      </c>
      <c r="S190" s="9" t="s">
        <v>69</v>
      </c>
    </row>
    <row r="191" spans="1:19" ht="12" customHeight="1" x14ac:dyDescent="0.3">
      <c r="A191" s="12" t="s">
        <v>27</v>
      </c>
      <c r="B191" s="8" t="s">
        <v>240</v>
      </c>
      <c r="C191" s="9" t="s">
        <v>204</v>
      </c>
      <c r="D191" s="10">
        <v>518.5</v>
      </c>
      <c r="E191" s="10">
        <v>519</v>
      </c>
      <c r="F191" s="10">
        <f t="shared" si="4"/>
        <v>0.5</v>
      </c>
      <c r="H191" s="9" t="s">
        <v>177</v>
      </c>
      <c r="I191" s="10" t="s">
        <v>67</v>
      </c>
      <c r="J191" s="9" t="s">
        <v>68</v>
      </c>
      <c r="M191" s="14">
        <v>45808</v>
      </c>
      <c r="N191" s="10" t="s">
        <v>23</v>
      </c>
      <c r="O191" s="9" t="s">
        <v>24</v>
      </c>
      <c r="R191" s="9" t="s">
        <v>25</v>
      </c>
      <c r="S191" s="9" t="s">
        <v>69</v>
      </c>
    </row>
    <row r="192" spans="1:19" ht="12" customHeight="1" x14ac:dyDescent="0.3">
      <c r="A192" s="12" t="s">
        <v>27</v>
      </c>
      <c r="B192" s="8" t="s">
        <v>241</v>
      </c>
      <c r="C192" s="9" t="s">
        <v>204</v>
      </c>
      <c r="D192" s="10">
        <v>519</v>
      </c>
      <c r="E192" s="10">
        <v>520</v>
      </c>
      <c r="F192" s="10">
        <f t="shared" si="4"/>
        <v>1</v>
      </c>
      <c r="H192" s="9" t="s">
        <v>177</v>
      </c>
      <c r="I192" s="10" t="s">
        <v>67</v>
      </c>
      <c r="J192" s="9" t="s">
        <v>68</v>
      </c>
      <c r="M192" s="14">
        <v>45808</v>
      </c>
      <c r="N192" s="10" t="s">
        <v>23</v>
      </c>
      <c r="O192" s="9" t="s">
        <v>24</v>
      </c>
      <c r="R192" s="9" t="s">
        <v>25</v>
      </c>
      <c r="S192" s="9" t="s">
        <v>69</v>
      </c>
    </row>
    <row r="193" spans="1:19" ht="12" customHeight="1" x14ac:dyDescent="0.3">
      <c r="A193" s="12" t="s">
        <v>27</v>
      </c>
      <c r="B193" s="8" t="s">
        <v>242</v>
      </c>
      <c r="C193" s="9" t="s">
        <v>204</v>
      </c>
      <c r="D193" s="10">
        <v>520</v>
      </c>
      <c r="E193" s="10">
        <v>521</v>
      </c>
      <c r="F193" s="10">
        <f t="shared" si="4"/>
        <v>1</v>
      </c>
      <c r="H193" s="9" t="s">
        <v>211</v>
      </c>
      <c r="I193" s="10" t="s">
        <v>67</v>
      </c>
      <c r="J193" s="9" t="s">
        <v>100</v>
      </c>
      <c r="M193" s="14">
        <v>45808</v>
      </c>
      <c r="N193" s="10" t="s">
        <v>23</v>
      </c>
      <c r="O193" s="9" t="s">
        <v>24</v>
      </c>
      <c r="P193" s="9">
        <v>-1</v>
      </c>
      <c r="R193" s="9" t="s">
        <v>25</v>
      </c>
      <c r="S193" s="9" t="s">
        <v>69</v>
      </c>
    </row>
    <row r="194" spans="1:19" ht="12" customHeight="1" x14ac:dyDescent="0.3">
      <c r="A194" s="12" t="s">
        <v>27</v>
      </c>
      <c r="B194" s="8" t="s">
        <v>243</v>
      </c>
      <c r="C194" s="9" t="s">
        <v>204</v>
      </c>
      <c r="D194" s="10">
        <v>520</v>
      </c>
      <c r="E194" s="10">
        <v>521</v>
      </c>
      <c r="F194" s="10">
        <f t="shared" si="4"/>
        <v>1</v>
      </c>
      <c r="H194" s="9" t="s">
        <v>211</v>
      </c>
      <c r="I194" s="10" t="s">
        <v>67</v>
      </c>
      <c r="J194" s="9" t="s">
        <v>102</v>
      </c>
      <c r="M194" s="14">
        <v>45808</v>
      </c>
      <c r="N194" s="10" t="s">
        <v>23</v>
      </c>
      <c r="O194" s="9" t="s">
        <v>24</v>
      </c>
      <c r="P194" s="9">
        <v>-1</v>
      </c>
      <c r="R194" s="9" t="s">
        <v>25</v>
      </c>
      <c r="S194" s="9" t="s">
        <v>69</v>
      </c>
    </row>
    <row r="195" spans="1:19" ht="12" customHeight="1" x14ac:dyDescent="0.3">
      <c r="A195" s="12" t="s">
        <v>27</v>
      </c>
      <c r="B195" s="8" t="s">
        <v>244</v>
      </c>
      <c r="C195" s="9" t="s">
        <v>204</v>
      </c>
      <c r="D195" s="10">
        <v>521</v>
      </c>
      <c r="E195" s="10">
        <v>522</v>
      </c>
      <c r="F195" s="10">
        <f t="shared" ref="F195:F258" si="6">E195-D195</f>
        <v>1</v>
      </c>
      <c r="H195" s="9" t="s">
        <v>177</v>
      </c>
      <c r="I195" s="10" t="s">
        <v>67</v>
      </c>
      <c r="J195" s="9" t="s">
        <v>68</v>
      </c>
      <c r="M195" s="14">
        <v>45811</v>
      </c>
      <c r="N195" s="10" t="s">
        <v>23</v>
      </c>
      <c r="O195" s="9" t="s">
        <v>24</v>
      </c>
      <c r="R195" s="9" t="s">
        <v>25</v>
      </c>
      <c r="S195" s="9" t="s">
        <v>69</v>
      </c>
    </row>
    <row r="196" spans="1:19" ht="12" customHeight="1" x14ac:dyDescent="0.3">
      <c r="A196" s="12" t="s">
        <v>27</v>
      </c>
      <c r="B196" s="8" t="s">
        <v>245</v>
      </c>
      <c r="C196" s="9" t="s">
        <v>204</v>
      </c>
      <c r="D196" s="10">
        <v>522</v>
      </c>
      <c r="E196" s="10">
        <v>523</v>
      </c>
      <c r="F196" s="10">
        <f t="shared" si="6"/>
        <v>1</v>
      </c>
      <c r="H196" s="9" t="s">
        <v>177</v>
      </c>
      <c r="I196" s="10" t="s">
        <v>67</v>
      </c>
      <c r="J196" s="9" t="s">
        <v>68</v>
      </c>
      <c r="M196" s="14">
        <v>45811</v>
      </c>
      <c r="N196" s="10" t="s">
        <v>23</v>
      </c>
      <c r="O196" s="9" t="s">
        <v>24</v>
      </c>
      <c r="R196" s="9" t="s">
        <v>25</v>
      </c>
      <c r="S196" s="9" t="s">
        <v>69</v>
      </c>
    </row>
    <row r="197" spans="1:19" ht="12" customHeight="1" x14ac:dyDescent="0.3">
      <c r="A197" s="12" t="s">
        <v>27</v>
      </c>
      <c r="B197" s="8" t="s">
        <v>246</v>
      </c>
      <c r="C197" s="9" t="s">
        <v>204</v>
      </c>
      <c r="D197" s="10">
        <v>523</v>
      </c>
      <c r="E197" s="10">
        <v>524</v>
      </c>
      <c r="F197" s="10">
        <f t="shared" si="6"/>
        <v>1</v>
      </c>
      <c r="H197" s="9" t="s">
        <v>177</v>
      </c>
      <c r="I197" s="10" t="s">
        <v>67</v>
      </c>
      <c r="J197" s="9" t="s">
        <v>68</v>
      </c>
      <c r="M197" s="14">
        <v>45811</v>
      </c>
      <c r="N197" s="10" t="s">
        <v>23</v>
      </c>
      <c r="O197" s="9" t="s">
        <v>24</v>
      </c>
      <c r="R197" s="9" t="s">
        <v>25</v>
      </c>
      <c r="S197" s="9" t="s">
        <v>69</v>
      </c>
    </row>
    <row r="198" spans="1:19" ht="12" customHeight="1" x14ac:dyDescent="0.3">
      <c r="A198" s="12" t="s">
        <v>27</v>
      </c>
      <c r="B198" s="8" t="s">
        <v>247</v>
      </c>
      <c r="C198" s="9" t="s">
        <v>204</v>
      </c>
      <c r="D198" s="10">
        <v>524</v>
      </c>
      <c r="E198" s="10">
        <v>525</v>
      </c>
      <c r="F198" s="10">
        <f t="shared" si="6"/>
        <v>1</v>
      </c>
      <c r="H198" s="9" t="s">
        <v>177</v>
      </c>
      <c r="I198" s="10" t="s">
        <v>67</v>
      </c>
      <c r="J198" s="9" t="s">
        <v>68</v>
      </c>
      <c r="M198" s="14">
        <v>45811</v>
      </c>
      <c r="N198" s="10" t="s">
        <v>23</v>
      </c>
      <c r="O198" s="9" t="s">
        <v>24</v>
      </c>
      <c r="R198" s="9" t="s">
        <v>25</v>
      </c>
      <c r="S198" s="9" t="s">
        <v>69</v>
      </c>
    </row>
    <row r="199" spans="1:19" ht="12" customHeight="1" x14ac:dyDescent="0.3">
      <c r="A199" s="12" t="s">
        <v>27</v>
      </c>
      <c r="B199" s="8" t="s">
        <v>248</v>
      </c>
      <c r="C199" s="9" t="s">
        <v>204</v>
      </c>
      <c r="D199" s="10">
        <v>525</v>
      </c>
      <c r="E199" s="10">
        <v>526</v>
      </c>
      <c r="F199" s="10">
        <f t="shared" si="6"/>
        <v>1</v>
      </c>
      <c r="H199" s="9" t="s">
        <v>177</v>
      </c>
      <c r="I199" s="10" t="s">
        <v>67</v>
      </c>
      <c r="J199" s="9" t="s">
        <v>68</v>
      </c>
      <c r="M199" s="14">
        <v>45811</v>
      </c>
      <c r="N199" s="10" t="s">
        <v>23</v>
      </c>
      <c r="O199" s="9" t="s">
        <v>24</v>
      </c>
      <c r="R199" s="9" t="s">
        <v>25</v>
      </c>
      <c r="S199" s="9" t="s">
        <v>69</v>
      </c>
    </row>
    <row r="200" spans="1:19" ht="12" customHeight="1" x14ac:dyDescent="0.3">
      <c r="A200" s="12" t="s">
        <v>27</v>
      </c>
      <c r="B200" s="8" t="s">
        <v>249</v>
      </c>
      <c r="C200" s="9" t="s">
        <v>204</v>
      </c>
      <c r="D200" s="10">
        <v>526</v>
      </c>
      <c r="E200" s="10">
        <v>527</v>
      </c>
      <c r="F200" s="10">
        <f t="shared" si="6"/>
        <v>1</v>
      </c>
      <c r="H200" s="9" t="s">
        <v>177</v>
      </c>
      <c r="I200" s="11" t="s">
        <v>67</v>
      </c>
      <c r="J200" s="9" t="s">
        <v>68</v>
      </c>
      <c r="M200" s="14">
        <v>45811</v>
      </c>
      <c r="N200" s="10" t="s">
        <v>23</v>
      </c>
      <c r="O200" s="9" t="s">
        <v>24</v>
      </c>
      <c r="R200" s="9" t="s">
        <v>25</v>
      </c>
      <c r="S200" s="9" t="s">
        <v>69</v>
      </c>
    </row>
    <row r="201" spans="1:19" ht="12" customHeight="1" x14ac:dyDescent="0.3">
      <c r="A201" s="12" t="s">
        <v>27</v>
      </c>
      <c r="B201" s="8" t="s">
        <v>250</v>
      </c>
      <c r="C201" s="9" t="s">
        <v>204</v>
      </c>
      <c r="D201" s="10">
        <v>527</v>
      </c>
      <c r="E201" s="10">
        <v>528</v>
      </c>
      <c r="F201" s="10">
        <f t="shared" si="6"/>
        <v>1</v>
      </c>
      <c r="H201" s="9" t="s">
        <v>177</v>
      </c>
      <c r="I201" s="11" t="s">
        <v>67</v>
      </c>
      <c r="J201" s="9" t="s">
        <v>68</v>
      </c>
      <c r="M201" s="14">
        <v>45811</v>
      </c>
      <c r="N201" s="10" t="s">
        <v>23</v>
      </c>
      <c r="O201" s="9" t="s">
        <v>24</v>
      </c>
      <c r="R201" s="9" t="s">
        <v>25</v>
      </c>
      <c r="S201" s="9" t="s">
        <v>69</v>
      </c>
    </row>
    <row r="202" spans="1:19" ht="12" customHeight="1" x14ac:dyDescent="0.3">
      <c r="A202" s="12" t="s">
        <v>27</v>
      </c>
      <c r="B202" s="8" t="s">
        <v>251</v>
      </c>
      <c r="C202" s="9" t="s">
        <v>204</v>
      </c>
      <c r="D202" s="10">
        <v>528</v>
      </c>
      <c r="E202" s="10">
        <v>529</v>
      </c>
      <c r="F202" s="10">
        <f t="shared" si="6"/>
        <v>1</v>
      </c>
      <c r="H202" s="9" t="s">
        <v>177</v>
      </c>
      <c r="I202" s="10" t="s">
        <v>67</v>
      </c>
      <c r="J202" s="9" t="s">
        <v>68</v>
      </c>
      <c r="M202" s="14">
        <v>45811</v>
      </c>
      <c r="N202" s="10" t="s">
        <v>23</v>
      </c>
      <c r="O202" s="9" t="s">
        <v>24</v>
      </c>
      <c r="R202" s="9" t="s">
        <v>25</v>
      </c>
      <c r="S202" s="9" t="s">
        <v>69</v>
      </c>
    </row>
    <row r="203" spans="1:19" ht="12" customHeight="1" x14ac:dyDescent="0.3">
      <c r="A203" s="12" t="s">
        <v>27</v>
      </c>
      <c r="B203" s="8" t="s">
        <v>252</v>
      </c>
      <c r="C203" s="9" t="s">
        <v>204</v>
      </c>
      <c r="D203" s="10">
        <v>529</v>
      </c>
      <c r="E203" s="10">
        <v>530</v>
      </c>
      <c r="F203" s="10">
        <f t="shared" si="6"/>
        <v>1</v>
      </c>
      <c r="H203" s="9" t="s">
        <v>177</v>
      </c>
      <c r="I203" s="10" t="s">
        <v>67</v>
      </c>
      <c r="J203" s="9" t="s">
        <v>68</v>
      </c>
      <c r="M203" s="14">
        <v>45811</v>
      </c>
      <c r="N203" s="10" t="s">
        <v>23</v>
      </c>
      <c r="O203" s="9" t="s">
        <v>24</v>
      </c>
      <c r="R203" s="9" t="s">
        <v>25</v>
      </c>
      <c r="S203" s="9" t="s">
        <v>69</v>
      </c>
    </row>
    <row r="204" spans="1:19" ht="12" customHeight="1" x14ac:dyDescent="0.3">
      <c r="A204" s="12" t="s">
        <v>27</v>
      </c>
      <c r="B204" s="8" t="s">
        <v>253</v>
      </c>
      <c r="C204" s="9" t="s">
        <v>204</v>
      </c>
      <c r="D204" s="10">
        <v>530</v>
      </c>
      <c r="E204" s="10">
        <v>531</v>
      </c>
      <c r="F204" s="10">
        <f t="shared" si="6"/>
        <v>1</v>
      </c>
      <c r="H204" s="9" t="s">
        <v>177</v>
      </c>
      <c r="I204" s="10" t="s">
        <v>67</v>
      </c>
      <c r="J204" s="9" t="s">
        <v>68</v>
      </c>
      <c r="M204" s="14">
        <v>45811</v>
      </c>
      <c r="N204" s="10" t="s">
        <v>23</v>
      </c>
      <c r="O204" s="9" t="s">
        <v>24</v>
      </c>
      <c r="R204" s="9" t="s">
        <v>25</v>
      </c>
      <c r="S204" s="9" t="s">
        <v>69</v>
      </c>
    </row>
    <row r="205" spans="1:19" ht="12" customHeight="1" x14ac:dyDescent="0.3">
      <c r="A205" s="12" t="s">
        <v>27</v>
      </c>
      <c r="B205" s="8" t="s">
        <v>254</v>
      </c>
      <c r="C205" s="9" t="s">
        <v>204</v>
      </c>
      <c r="D205" s="10">
        <v>531</v>
      </c>
      <c r="E205" s="10">
        <v>532</v>
      </c>
      <c r="F205" s="10">
        <f t="shared" si="6"/>
        <v>1</v>
      </c>
      <c r="H205" s="9" t="s">
        <v>177</v>
      </c>
      <c r="I205" s="10" t="s">
        <v>67</v>
      </c>
      <c r="J205" s="9" t="s">
        <v>68</v>
      </c>
      <c r="M205" s="14">
        <v>45811</v>
      </c>
      <c r="N205" s="10" t="s">
        <v>23</v>
      </c>
      <c r="O205" s="9" t="s">
        <v>24</v>
      </c>
      <c r="R205" s="9" t="s">
        <v>25</v>
      </c>
      <c r="S205" s="9" t="s">
        <v>69</v>
      </c>
    </row>
    <row r="206" spans="1:19" ht="12" customHeight="1" x14ac:dyDescent="0.3">
      <c r="A206" s="12" t="s">
        <v>27</v>
      </c>
      <c r="B206" s="8" t="s">
        <v>255</v>
      </c>
      <c r="C206" s="9" t="s">
        <v>204</v>
      </c>
      <c r="D206" s="10">
        <v>532</v>
      </c>
      <c r="E206" s="10">
        <v>533</v>
      </c>
      <c r="F206" s="10">
        <f t="shared" si="6"/>
        <v>1</v>
      </c>
      <c r="H206" s="9" t="s">
        <v>177</v>
      </c>
      <c r="I206" s="10" t="s">
        <v>67</v>
      </c>
      <c r="J206" s="9" t="s">
        <v>68</v>
      </c>
      <c r="M206" s="14">
        <v>45811</v>
      </c>
      <c r="N206" s="10" t="s">
        <v>23</v>
      </c>
      <c r="O206" s="9" t="s">
        <v>24</v>
      </c>
      <c r="R206" s="9" t="s">
        <v>25</v>
      </c>
      <c r="S206" s="9" t="s">
        <v>69</v>
      </c>
    </row>
    <row r="207" spans="1:19" ht="12" customHeight="1" x14ac:dyDescent="0.3">
      <c r="A207" s="12" t="s">
        <v>27</v>
      </c>
      <c r="B207" s="8" t="s">
        <v>256</v>
      </c>
      <c r="C207" s="9" t="s">
        <v>204</v>
      </c>
      <c r="D207" s="10">
        <v>533</v>
      </c>
      <c r="E207" s="10">
        <v>534</v>
      </c>
      <c r="F207" s="10">
        <f t="shared" si="6"/>
        <v>1</v>
      </c>
      <c r="H207" s="9" t="s">
        <v>177</v>
      </c>
      <c r="I207" s="10" t="s">
        <v>67</v>
      </c>
      <c r="J207" s="9" t="s">
        <v>68</v>
      </c>
      <c r="M207" s="14">
        <v>45811</v>
      </c>
      <c r="N207" s="10" t="s">
        <v>23</v>
      </c>
      <c r="O207" s="9" t="s">
        <v>24</v>
      </c>
      <c r="R207" s="9" t="s">
        <v>25</v>
      </c>
      <c r="S207" s="9" t="s">
        <v>69</v>
      </c>
    </row>
    <row r="208" spans="1:19" ht="12" customHeight="1" x14ac:dyDescent="0.3">
      <c r="A208" s="12" t="s">
        <v>27</v>
      </c>
      <c r="B208" s="8" t="s">
        <v>257</v>
      </c>
      <c r="C208" s="9" t="s">
        <v>204</v>
      </c>
      <c r="F208" s="10">
        <f t="shared" si="6"/>
        <v>0</v>
      </c>
      <c r="I208" s="10"/>
      <c r="J208" s="9" t="s">
        <v>47</v>
      </c>
      <c r="K208" s="9" t="s">
        <v>258</v>
      </c>
      <c r="M208" s="14">
        <v>45811</v>
      </c>
      <c r="N208" s="10" t="s">
        <v>23</v>
      </c>
      <c r="O208" s="9" t="s">
        <v>24</v>
      </c>
      <c r="R208" s="9" t="s">
        <v>25</v>
      </c>
      <c r="S208" s="9" t="s">
        <v>69</v>
      </c>
    </row>
    <row r="209" spans="1:19" ht="12" customHeight="1" x14ac:dyDescent="0.3">
      <c r="A209" s="12" t="s">
        <v>27</v>
      </c>
      <c r="B209" s="8" t="s">
        <v>259</v>
      </c>
      <c r="C209" s="9" t="s">
        <v>204</v>
      </c>
      <c r="D209" s="10">
        <v>534</v>
      </c>
      <c r="E209" s="10">
        <v>535</v>
      </c>
      <c r="F209" s="10">
        <f t="shared" si="6"/>
        <v>1</v>
      </c>
      <c r="H209" s="9" t="s">
        <v>177</v>
      </c>
      <c r="I209" s="10" t="s">
        <v>67</v>
      </c>
      <c r="J209" s="9" t="s">
        <v>68</v>
      </c>
      <c r="M209" s="14">
        <v>45811</v>
      </c>
      <c r="N209" s="10" t="s">
        <v>23</v>
      </c>
      <c r="O209" s="9" t="s">
        <v>24</v>
      </c>
      <c r="R209" s="9" t="s">
        <v>25</v>
      </c>
      <c r="S209" s="9" t="s">
        <v>69</v>
      </c>
    </row>
    <row r="210" spans="1:19" ht="12" customHeight="1" x14ac:dyDescent="0.3">
      <c r="A210" s="12" t="s">
        <v>27</v>
      </c>
      <c r="B210" s="8" t="s">
        <v>260</v>
      </c>
      <c r="C210" s="9" t="s">
        <v>204</v>
      </c>
      <c r="D210" s="10">
        <v>535</v>
      </c>
      <c r="E210" s="10">
        <v>536</v>
      </c>
      <c r="F210" s="10">
        <f t="shared" si="6"/>
        <v>1</v>
      </c>
      <c r="H210" s="9" t="s">
        <v>177</v>
      </c>
      <c r="I210" s="10" t="s">
        <v>67</v>
      </c>
      <c r="J210" s="9" t="s">
        <v>68</v>
      </c>
      <c r="M210" s="14">
        <v>45811</v>
      </c>
      <c r="N210" s="10" t="s">
        <v>23</v>
      </c>
      <c r="O210" s="9" t="s">
        <v>24</v>
      </c>
      <c r="R210" s="9" t="s">
        <v>25</v>
      </c>
      <c r="S210" s="9" t="s">
        <v>69</v>
      </c>
    </row>
    <row r="211" spans="1:19" ht="12" customHeight="1" x14ac:dyDescent="0.3">
      <c r="A211" s="12" t="s">
        <v>27</v>
      </c>
      <c r="B211" s="8" t="s">
        <v>261</v>
      </c>
      <c r="C211" s="9" t="s">
        <v>204</v>
      </c>
      <c r="D211" s="10">
        <v>536</v>
      </c>
      <c r="E211" s="10">
        <v>537</v>
      </c>
      <c r="F211" s="10">
        <f t="shared" si="6"/>
        <v>1</v>
      </c>
      <c r="H211" s="9" t="s">
        <v>177</v>
      </c>
      <c r="I211" s="10" t="s">
        <v>67</v>
      </c>
      <c r="J211" s="9" t="s">
        <v>68</v>
      </c>
      <c r="M211" s="14">
        <v>45811</v>
      </c>
      <c r="N211" s="10" t="s">
        <v>23</v>
      </c>
      <c r="O211" s="9" t="s">
        <v>24</v>
      </c>
      <c r="R211" s="9" t="s">
        <v>25</v>
      </c>
      <c r="S211" s="9" t="s">
        <v>69</v>
      </c>
    </row>
    <row r="212" spans="1:19" ht="12" customHeight="1" x14ac:dyDescent="0.3">
      <c r="A212" s="12" t="s">
        <v>27</v>
      </c>
      <c r="B212" s="8" t="s">
        <v>262</v>
      </c>
      <c r="C212" s="9" t="s">
        <v>204</v>
      </c>
      <c r="D212" s="10">
        <v>537</v>
      </c>
      <c r="E212" s="10">
        <v>538</v>
      </c>
      <c r="F212" s="10">
        <f t="shared" si="6"/>
        <v>1</v>
      </c>
      <c r="H212" s="9" t="s">
        <v>177</v>
      </c>
      <c r="I212" s="10" t="s">
        <v>67</v>
      </c>
      <c r="J212" s="9" t="s">
        <v>68</v>
      </c>
      <c r="M212" s="14">
        <v>45811</v>
      </c>
      <c r="N212" s="10" t="s">
        <v>23</v>
      </c>
      <c r="O212" s="9" t="s">
        <v>24</v>
      </c>
      <c r="R212" s="9" t="s">
        <v>25</v>
      </c>
      <c r="S212" s="9" t="s">
        <v>69</v>
      </c>
    </row>
    <row r="213" spans="1:19" ht="12" customHeight="1" x14ac:dyDescent="0.3">
      <c r="A213" s="12" t="s">
        <v>27</v>
      </c>
      <c r="B213" s="8" t="s">
        <v>263</v>
      </c>
      <c r="C213" s="9" t="s">
        <v>204</v>
      </c>
      <c r="D213" s="10">
        <v>538</v>
      </c>
      <c r="E213" s="10">
        <v>539</v>
      </c>
      <c r="F213" s="10">
        <f t="shared" si="6"/>
        <v>1</v>
      </c>
      <c r="H213" s="9" t="s">
        <v>177</v>
      </c>
      <c r="I213" s="10" t="s">
        <v>67</v>
      </c>
      <c r="J213" s="9" t="s">
        <v>68</v>
      </c>
      <c r="M213" s="14">
        <v>45811</v>
      </c>
      <c r="N213" s="10" t="s">
        <v>23</v>
      </c>
      <c r="O213" s="9" t="s">
        <v>24</v>
      </c>
      <c r="R213" s="9" t="s">
        <v>25</v>
      </c>
      <c r="S213" s="9" t="s">
        <v>69</v>
      </c>
    </row>
    <row r="214" spans="1:19" ht="12" customHeight="1" x14ac:dyDescent="0.3">
      <c r="A214" s="12" t="s">
        <v>27</v>
      </c>
      <c r="B214" s="8" t="s">
        <v>264</v>
      </c>
      <c r="C214" s="9" t="s">
        <v>204</v>
      </c>
      <c r="D214" s="10">
        <v>539</v>
      </c>
      <c r="E214" s="10">
        <v>540</v>
      </c>
      <c r="F214" s="10">
        <f t="shared" si="6"/>
        <v>1</v>
      </c>
      <c r="H214" s="9" t="s">
        <v>177</v>
      </c>
      <c r="I214" s="10" t="s">
        <v>67</v>
      </c>
      <c r="J214" s="9" t="s">
        <v>68</v>
      </c>
      <c r="M214" s="14">
        <v>45811</v>
      </c>
      <c r="N214" s="10" t="s">
        <v>23</v>
      </c>
      <c r="O214" s="9" t="s">
        <v>24</v>
      </c>
      <c r="R214" s="9" t="s">
        <v>25</v>
      </c>
      <c r="S214" s="9" t="s">
        <v>69</v>
      </c>
    </row>
    <row r="215" spans="1:19" ht="12" customHeight="1" x14ac:dyDescent="0.3">
      <c r="A215" s="12" t="s">
        <v>27</v>
      </c>
      <c r="B215" s="8" t="s">
        <v>265</v>
      </c>
      <c r="C215" s="9" t="s">
        <v>204</v>
      </c>
      <c r="D215" s="10">
        <v>540</v>
      </c>
      <c r="E215" s="10">
        <v>541</v>
      </c>
      <c r="F215" s="10">
        <f t="shared" si="6"/>
        <v>1</v>
      </c>
      <c r="H215" s="9" t="s">
        <v>177</v>
      </c>
      <c r="I215" s="10" t="s">
        <v>67</v>
      </c>
      <c r="J215" s="9" t="s">
        <v>68</v>
      </c>
      <c r="M215" s="14">
        <v>45811</v>
      </c>
      <c r="N215" s="10" t="s">
        <v>23</v>
      </c>
      <c r="O215" s="9" t="s">
        <v>24</v>
      </c>
      <c r="R215" s="9" t="s">
        <v>25</v>
      </c>
      <c r="S215" s="9" t="s">
        <v>69</v>
      </c>
    </row>
    <row r="216" spans="1:19" ht="12" customHeight="1" x14ac:dyDescent="0.3">
      <c r="A216" s="12" t="s">
        <v>27</v>
      </c>
      <c r="B216" s="8" t="s">
        <v>266</v>
      </c>
      <c r="C216" s="9" t="s">
        <v>204</v>
      </c>
      <c r="D216" s="10">
        <v>541</v>
      </c>
      <c r="E216" s="10">
        <v>542</v>
      </c>
      <c r="F216" s="10">
        <f t="shared" si="6"/>
        <v>1</v>
      </c>
      <c r="H216" s="9" t="s">
        <v>177</v>
      </c>
      <c r="I216" s="10" t="s">
        <v>67</v>
      </c>
      <c r="J216" s="9" t="s">
        <v>68</v>
      </c>
      <c r="M216" s="14">
        <v>45811</v>
      </c>
      <c r="N216" s="10" t="s">
        <v>23</v>
      </c>
      <c r="O216" s="9" t="s">
        <v>24</v>
      </c>
      <c r="R216" s="9" t="s">
        <v>25</v>
      </c>
      <c r="S216" s="9" t="s">
        <v>69</v>
      </c>
    </row>
    <row r="217" spans="1:19" ht="12" customHeight="1" x14ac:dyDescent="0.3">
      <c r="A217" s="12" t="s">
        <v>27</v>
      </c>
      <c r="B217" s="8" t="s">
        <v>267</v>
      </c>
      <c r="C217" s="9" t="s">
        <v>204</v>
      </c>
      <c r="D217" s="10">
        <v>542</v>
      </c>
      <c r="E217" s="10">
        <v>543</v>
      </c>
      <c r="F217" s="10">
        <f t="shared" si="6"/>
        <v>1</v>
      </c>
      <c r="H217" s="9" t="s">
        <v>177</v>
      </c>
      <c r="I217" s="10" t="s">
        <v>67</v>
      </c>
      <c r="J217" s="9" t="s">
        <v>68</v>
      </c>
      <c r="M217" s="14">
        <v>45811</v>
      </c>
      <c r="N217" s="10" t="s">
        <v>23</v>
      </c>
      <c r="O217" s="9" t="s">
        <v>24</v>
      </c>
      <c r="R217" s="9" t="s">
        <v>25</v>
      </c>
      <c r="S217" s="9" t="s">
        <v>69</v>
      </c>
    </row>
    <row r="218" spans="1:19" ht="12" customHeight="1" x14ac:dyDescent="0.3">
      <c r="A218" s="12" t="s">
        <v>27</v>
      </c>
      <c r="B218" s="8" t="s">
        <v>268</v>
      </c>
      <c r="C218" s="9" t="s">
        <v>204</v>
      </c>
      <c r="D218" s="10">
        <v>543</v>
      </c>
      <c r="E218" s="10">
        <v>544</v>
      </c>
      <c r="F218" s="10">
        <f t="shared" si="6"/>
        <v>1</v>
      </c>
      <c r="H218" s="9" t="s">
        <v>177</v>
      </c>
      <c r="I218" s="10" t="s">
        <v>67</v>
      </c>
      <c r="J218" s="9" t="s">
        <v>68</v>
      </c>
      <c r="M218" s="14">
        <v>45811</v>
      </c>
      <c r="N218" s="10" t="s">
        <v>23</v>
      </c>
      <c r="O218" s="9" t="s">
        <v>24</v>
      </c>
      <c r="R218" s="9" t="s">
        <v>25</v>
      </c>
      <c r="S218" s="9" t="s">
        <v>69</v>
      </c>
    </row>
    <row r="219" spans="1:19" ht="12" customHeight="1" x14ac:dyDescent="0.3">
      <c r="A219" s="12" t="s">
        <v>27</v>
      </c>
      <c r="B219" s="8" t="s">
        <v>269</v>
      </c>
      <c r="C219" s="9" t="s">
        <v>204</v>
      </c>
      <c r="D219" s="10">
        <v>544</v>
      </c>
      <c r="E219" s="10">
        <v>545</v>
      </c>
      <c r="F219" s="10">
        <f t="shared" si="6"/>
        <v>1</v>
      </c>
      <c r="H219" s="9" t="s">
        <v>177</v>
      </c>
      <c r="I219" s="10" t="s">
        <v>67</v>
      </c>
      <c r="J219" s="9" t="s">
        <v>68</v>
      </c>
      <c r="M219" s="14">
        <v>45811</v>
      </c>
      <c r="N219" s="10" t="s">
        <v>23</v>
      </c>
      <c r="O219" s="9" t="s">
        <v>24</v>
      </c>
      <c r="R219" s="9" t="s">
        <v>25</v>
      </c>
      <c r="S219" s="9" t="s">
        <v>69</v>
      </c>
    </row>
    <row r="220" spans="1:19" ht="12" customHeight="1" x14ac:dyDescent="0.3">
      <c r="A220" s="12" t="s">
        <v>27</v>
      </c>
      <c r="B220" s="8" t="s">
        <v>270</v>
      </c>
      <c r="C220" s="9" t="s">
        <v>204</v>
      </c>
      <c r="D220" s="10">
        <v>545</v>
      </c>
      <c r="E220" s="10">
        <v>546</v>
      </c>
      <c r="F220" s="10">
        <f t="shared" si="6"/>
        <v>1</v>
      </c>
      <c r="H220" s="9" t="s">
        <v>177</v>
      </c>
      <c r="I220" s="10" t="s">
        <v>67</v>
      </c>
      <c r="J220" s="9" t="s">
        <v>68</v>
      </c>
      <c r="M220" s="14">
        <v>45811</v>
      </c>
      <c r="N220" s="10" t="s">
        <v>23</v>
      </c>
      <c r="O220" s="9" t="s">
        <v>24</v>
      </c>
      <c r="R220" s="9" t="s">
        <v>25</v>
      </c>
      <c r="S220" s="9" t="s">
        <v>69</v>
      </c>
    </row>
    <row r="221" spans="1:19" ht="12" customHeight="1" x14ac:dyDescent="0.3">
      <c r="A221" s="12" t="s">
        <v>27</v>
      </c>
      <c r="B221" s="8" t="s">
        <v>271</v>
      </c>
      <c r="C221" s="9" t="s">
        <v>204</v>
      </c>
      <c r="D221" s="10">
        <v>546</v>
      </c>
      <c r="E221" s="10">
        <v>547</v>
      </c>
      <c r="F221" s="10">
        <f t="shared" si="6"/>
        <v>1</v>
      </c>
      <c r="H221" s="9" t="s">
        <v>177</v>
      </c>
      <c r="I221" s="10" t="s">
        <v>67</v>
      </c>
      <c r="J221" s="9" t="s">
        <v>68</v>
      </c>
      <c r="M221" s="14">
        <v>45811</v>
      </c>
      <c r="N221" s="10" t="s">
        <v>23</v>
      </c>
      <c r="O221" s="9" t="s">
        <v>24</v>
      </c>
      <c r="R221" s="9" t="s">
        <v>25</v>
      </c>
      <c r="S221" s="9" t="s">
        <v>69</v>
      </c>
    </row>
    <row r="222" spans="1:19" ht="12" customHeight="1" x14ac:dyDescent="0.3">
      <c r="A222" s="12" t="s">
        <v>27</v>
      </c>
      <c r="B222" s="8" t="s">
        <v>272</v>
      </c>
      <c r="C222" s="9" t="s">
        <v>204</v>
      </c>
      <c r="D222" s="10">
        <v>547</v>
      </c>
      <c r="E222" s="10">
        <v>548</v>
      </c>
      <c r="F222" s="10">
        <f t="shared" si="6"/>
        <v>1</v>
      </c>
      <c r="H222" s="9" t="s">
        <v>177</v>
      </c>
      <c r="I222" s="10" t="s">
        <v>67</v>
      </c>
      <c r="J222" s="9" t="s">
        <v>68</v>
      </c>
      <c r="M222" s="14">
        <v>45811</v>
      </c>
      <c r="N222" s="10" t="s">
        <v>23</v>
      </c>
      <c r="O222" s="9" t="s">
        <v>24</v>
      </c>
      <c r="R222" s="9" t="s">
        <v>25</v>
      </c>
      <c r="S222" s="9" t="s">
        <v>69</v>
      </c>
    </row>
    <row r="223" spans="1:19" ht="12" customHeight="1" x14ac:dyDescent="0.3">
      <c r="A223" s="12" t="s">
        <v>27</v>
      </c>
      <c r="B223" s="8" t="s">
        <v>273</v>
      </c>
      <c r="C223" s="9" t="s">
        <v>204</v>
      </c>
      <c r="D223" s="10">
        <v>548</v>
      </c>
      <c r="E223" s="10">
        <v>549</v>
      </c>
      <c r="F223" s="10">
        <f t="shared" si="6"/>
        <v>1</v>
      </c>
      <c r="H223" s="9" t="s">
        <v>211</v>
      </c>
      <c r="I223" s="10" t="s">
        <v>67</v>
      </c>
      <c r="J223" s="9" t="s">
        <v>100</v>
      </c>
      <c r="M223" s="14">
        <v>45811</v>
      </c>
      <c r="N223" s="10" t="s">
        <v>23</v>
      </c>
      <c r="O223" s="9" t="s">
        <v>24</v>
      </c>
      <c r="P223" s="9">
        <v>-1</v>
      </c>
      <c r="R223" s="9" t="s">
        <v>25</v>
      </c>
      <c r="S223" s="9" t="s">
        <v>69</v>
      </c>
    </row>
    <row r="224" spans="1:19" ht="12" customHeight="1" x14ac:dyDescent="0.3">
      <c r="A224" s="12" t="s">
        <v>27</v>
      </c>
      <c r="B224" s="8" t="s">
        <v>274</v>
      </c>
      <c r="C224" s="9" t="s">
        <v>204</v>
      </c>
      <c r="D224" s="10">
        <v>548</v>
      </c>
      <c r="E224" s="10">
        <v>549</v>
      </c>
      <c r="F224" s="10">
        <f t="shared" si="6"/>
        <v>1</v>
      </c>
      <c r="H224" s="9" t="s">
        <v>211</v>
      </c>
      <c r="I224" s="10" t="s">
        <v>67</v>
      </c>
      <c r="J224" s="9" t="s">
        <v>102</v>
      </c>
      <c r="M224" s="14">
        <v>45811</v>
      </c>
      <c r="N224" s="10" t="s">
        <v>23</v>
      </c>
      <c r="O224" s="9" t="s">
        <v>24</v>
      </c>
      <c r="P224" s="9">
        <v>-1</v>
      </c>
      <c r="R224" s="9" t="s">
        <v>25</v>
      </c>
      <c r="S224" s="9" t="s">
        <v>69</v>
      </c>
    </row>
    <row r="225" spans="1:19" ht="12" customHeight="1" x14ac:dyDescent="0.3">
      <c r="A225" s="12" t="s">
        <v>27</v>
      </c>
      <c r="B225" s="8" t="s">
        <v>275</v>
      </c>
      <c r="C225" s="9" t="s">
        <v>204</v>
      </c>
      <c r="D225" s="10">
        <v>549</v>
      </c>
      <c r="E225" s="10">
        <v>550</v>
      </c>
      <c r="F225" s="10">
        <f t="shared" si="6"/>
        <v>1</v>
      </c>
      <c r="H225" s="9" t="s">
        <v>177</v>
      </c>
      <c r="I225" s="10" t="s">
        <v>67</v>
      </c>
      <c r="J225" s="9" t="s">
        <v>68</v>
      </c>
      <c r="M225" s="14">
        <v>45811</v>
      </c>
      <c r="N225" s="10" t="s">
        <v>23</v>
      </c>
      <c r="O225" s="9" t="s">
        <v>24</v>
      </c>
      <c r="R225" s="9" t="s">
        <v>25</v>
      </c>
      <c r="S225" s="9" t="s">
        <v>69</v>
      </c>
    </row>
    <row r="226" spans="1:19" ht="12" customHeight="1" x14ac:dyDescent="0.3">
      <c r="A226" s="12" t="s">
        <v>27</v>
      </c>
      <c r="B226" s="8" t="s">
        <v>276</v>
      </c>
      <c r="C226" s="9" t="s">
        <v>204</v>
      </c>
      <c r="D226" s="10">
        <v>550</v>
      </c>
      <c r="E226" s="10">
        <v>551</v>
      </c>
      <c r="F226" s="10">
        <f t="shared" si="6"/>
        <v>1</v>
      </c>
      <c r="H226" s="9" t="s">
        <v>177</v>
      </c>
      <c r="I226" s="10" t="s">
        <v>67</v>
      </c>
      <c r="J226" s="9" t="s">
        <v>68</v>
      </c>
      <c r="M226" s="14">
        <v>45811</v>
      </c>
      <c r="N226" s="10" t="s">
        <v>23</v>
      </c>
      <c r="O226" s="9" t="s">
        <v>24</v>
      </c>
      <c r="R226" s="9" t="s">
        <v>25</v>
      </c>
      <c r="S226" s="9" t="s">
        <v>69</v>
      </c>
    </row>
    <row r="227" spans="1:19" ht="12" customHeight="1" x14ac:dyDescent="0.3">
      <c r="A227" s="12" t="s">
        <v>27</v>
      </c>
      <c r="B227" s="8" t="s">
        <v>277</v>
      </c>
      <c r="C227" s="9" t="s">
        <v>204</v>
      </c>
      <c r="D227" s="10">
        <v>551</v>
      </c>
      <c r="E227" s="10">
        <v>552</v>
      </c>
      <c r="F227" s="10">
        <f t="shared" si="6"/>
        <v>1</v>
      </c>
      <c r="H227" s="9" t="s">
        <v>177</v>
      </c>
      <c r="I227" s="10" t="s">
        <v>67</v>
      </c>
      <c r="J227" s="9" t="s">
        <v>68</v>
      </c>
      <c r="M227" s="14">
        <v>45811</v>
      </c>
      <c r="N227" s="10" t="s">
        <v>23</v>
      </c>
      <c r="O227" s="9" t="s">
        <v>24</v>
      </c>
      <c r="R227" s="9" t="s">
        <v>25</v>
      </c>
      <c r="S227" s="9" t="s">
        <v>69</v>
      </c>
    </row>
    <row r="228" spans="1:19" ht="12" customHeight="1" x14ac:dyDescent="0.3">
      <c r="A228" s="12" t="s">
        <v>27</v>
      </c>
      <c r="B228" s="8" t="s">
        <v>278</v>
      </c>
      <c r="C228" s="9" t="s">
        <v>204</v>
      </c>
      <c r="D228" s="10">
        <v>552</v>
      </c>
      <c r="E228" s="10">
        <v>553</v>
      </c>
      <c r="F228" s="10">
        <f t="shared" si="6"/>
        <v>1</v>
      </c>
      <c r="H228" s="9" t="s">
        <v>177</v>
      </c>
      <c r="I228" s="10" t="s">
        <v>67</v>
      </c>
      <c r="J228" s="9" t="s">
        <v>68</v>
      </c>
      <c r="M228" s="14">
        <v>45811</v>
      </c>
      <c r="N228" s="10" t="s">
        <v>23</v>
      </c>
      <c r="O228" s="9" t="s">
        <v>24</v>
      </c>
      <c r="R228" s="9" t="s">
        <v>25</v>
      </c>
      <c r="S228" s="9" t="s">
        <v>69</v>
      </c>
    </row>
    <row r="229" spans="1:19" ht="12" customHeight="1" x14ac:dyDescent="0.3">
      <c r="A229" s="12" t="s">
        <v>27</v>
      </c>
      <c r="B229" s="8" t="s">
        <v>279</v>
      </c>
      <c r="C229" s="9" t="s">
        <v>204</v>
      </c>
      <c r="D229" s="10">
        <v>553</v>
      </c>
      <c r="E229" s="10">
        <v>554</v>
      </c>
      <c r="F229" s="10">
        <f t="shared" si="6"/>
        <v>1</v>
      </c>
      <c r="H229" s="9" t="s">
        <v>177</v>
      </c>
      <c r="I229" s="10" t="s">
        <v>67</v>
      </c>
      <c r="J229" s="9" t="s">
        <v>68</v>
      </c>
      <c r="M229" s="14">
        <v>45811</v>
      </c>
      <c r="N229" s="10" t="s">
        <v>23</v>
      </c>
      <c r="O229" s="9" t="s">
        <v>24</v>
      </c>
      <c r="R229" s="9" t="s">
        <v>25</v>
      </c>
      <c r="S229" s="9" t="s">
        <v>69</v>
      </c>
    </row>
    <row r="230" spans="1:19" ht="12" customHeight="1" x14ac:dyDescent="0.3">
      <c r="A230" s="12" t="s">
        <v>27</v>
      </c>
      <c r="B230" s="8" t="s">
        <v>280</v>
      </c>
      <c r="C230" s="9" t="s">
        <v>204</v>
      </c>
      <c r="D230" s="10">
        <v>554</v>
      </c>
      <c r="E230" s="10">
        <v>555</v>
      </c>
      <c r="F230" s="10">
        <f t="shared" si="6"/>
        <v>1</v>
      </c>
      <c r="H230" s="9" t="s">
        <v>177</v>
      </c>
      <c r="I230" s="10" t="s">
        <v>67</v>
      </c>
      <c r="J230" s="9" t="s">
        <v>68</v>
      </c>
      <c r="M230" s="14">
        <v>45811</v>
      </c>
      <c r="N230" s="10" t="s">
        <v>23</v>
      </c>
      <c r="O230" s="9" t="s">
        <v>24</v>
      </c>
      <c r="R230" s="9" t="s">
        <v>25</v>
      </c>
      <c r="S230" s="9" t="s">
        <v>69</v>
      </c>
    </row>
    <row r="231" spans="1:19" ht="12" customHeight="1" x14ac:dyDescent="0.3">
      <c r="A231" s="12" t="s">
        <v>27</v>
      </c>
      <c r="B231" s="8" t="s">
        <v>281</v>
      </c>
      <c r="C231" s="9" t="s">
        <v>204</v>
      </c>
      <c r="D231" s="10">
        <v>555</v>
      </c>
      <c r="E231" s="10">
        <v>556</v>
      </c>
      <c r="F231" s="10">
        <f t="shared" si="6"/>
        <v>1</v>
      </c>
      <c r="H231" s="9" t="s">
        <v>177</v>
      </c>
      <c r="I231" s="10" t="s">
        <v>67</v>
      </c>
      <c r="J231" s="9" t="s">
        <v>68</v>
      </c>
      <c r="M231" s="14">
        <v>45811</v>
      </c>
      <c r="N231" s="10" t="s">
        <v>23</v>
      </c>
      <c r="O231" s="9" t="s">
        <v>24</v>
      </c>
      <c r="R231" s="9" t="s">
        <v>25</v>
      </c>
      <c r="S231" s="9" t="s">
        <v>69</v>
      </c>
    </row>
    <row r="232" spans="1:19" ht="12" customHeight="1" x14ac:dyDescent="0.3">
      <c r="A232" s="12" t="s">
        <v>27</v>
      </c>
      <c r="B232" s="8" t="s">
        <v>282</v>
      </c>
      <c r="C232" s="9" t="s">
        <v>204</v>
      </c>
      <c r="D232" s="10">
        <v>556</v>
      </c>
      <c r="E232" s="10">
        <v>557</v>
      </c>
      <c r="F232" s="10">
        <f t="shared" si="6"/>
        <v>1</v>
      </c>
      <c r="H232" s="9" t="s">
        <v>177</v>
      </c>
      <c r="I232" s="10" t="s">
        <v>67</v>
      </c>
      <c r="J232" s="9" t="s">
        <v>68</v>
      </c>
      <c r="M232" s="14">
        <v>45811</v>
      </c>
      <c r="N232" s="10" t="s">
        <v>23</v>
      </c>
      <c r="O232" s="9" t="s">
        <v>24</v>
      </c>
      <c r="R232" s="9" t="s">
        <v>25</v>
      </c>
      <c r="S232" s="9" t="s">
        <v>69</v>
      </c>
    </row>
    <row r="233" spans="1:19" ht="12" customHeight="1" x14ac:dyDescent="0.3">
      <c r="A233" s="12" t="s">
        <v>27</v>
      </c>
      <c r="B233" s="8" t="s">
        <v>283</v>
      </c>
      <c r="C233" s="9" t="s">
        <v>204</v>
      </c>
      <c r="D233" s="10">
        <v>557</v>
      </c>
      <c r="E233" s="10">
        <v>558</v>
      </c>
      <c r="F233" s="10">
        <f t="shared" si="6"/>
        <v>1</v>
      </c>
      <c r="H233" s="9" t="s">
        <v>177</v>
      </c>
      <c r="I233" s="10" t="s">
        <v>67</v>
      </c>
      <c r="J233" s="9" t="s">
        <v>68</v>
      </c>
      <c r="M233" s="14">
        <v>45811</v>
      </c>
      <c r="N233" s="10" t="s">
        <v>23</v>
      </c>
      <c r="O233" s="9" t="s">
        <v>24</v>
      </c>
      <c r="R233" s="9" t="s">
        <v>25</v>
      </c>
      <c r="S233" s="9" t="s">
        <v>69</v>
      </c>
    </row>
    <row r="234" spans="1:19" ht="12" customHeight="1" x14ac:dyDescent="0.3">
      <c r="A234" s="12" t="s">
        <v>27</v>
      </c>
      <c r="B234" s="8" t="s">
        <v>284</v>
      </c>
      <c r="C234" s="9" t="s">
        <v>204</v>
      </c>
      <c r="D234" s="10">
        <v>558</v>
      </c>
      <c r="E234" s="10">
        <v>559</v>
      </c>
      <c r="F234" s="10">
        <f t="shared" si="6"/>
        <v>1</v>
      </c>
      <c r="H234" s="9" t="s">
        <v>177</v>
      </c>
      <c r="I234" s="11" t="s">
        <v>67</v>
      </c>
      <c r="J234" s="9" t="s">
        <v>68</v>
      </c>
      <c r="M234" s="14">
        <v>45811</v>
      </c>
      <c r="N234" s="10" t="s">
        <v>23</v>
      </c>
      <c r="O234" s="9" t="s">
        <v>24</v>
      </c>
      <c r="R234" s="9" t="s">
        <v>25</v>
      </c>
      <c r="S234" s="9" t="s">
        <v>69</v>
      </c>
    </row>
    <row r="235" spans="1:19" ht="12" customHeight="1" x14ac:dyDescent="0.3">
      <c r="A235" s="12" t="s">
        <v>27</v>
      </c>
      <c r="B235" s="8" t="s">
        <v>285</v>
      </c>
      <c r="C235" s="9" t="s">
        <v>204</v>
      </c>
      <c r="D235" s="10">
        <v>559</v>
      </c>
      <c r="E235" s="10">
        <v>560</v>
      </c>
      <c r="F235" s="10">
        <f t="shared" si="6"/>
        <v>1</v>
      </c>
      <c r="H235" s="9" t="s">
        <v>177</v>
      </c>
      <c r="I235" s="11" t="s">
        <v>67</v>
      </c>
      <c r="J235" s="9" t="s">
        <v>68</v>
      </c>
      <c r="M235" s="14">
        <v>45811</v>
      </c>
      <c r="N235" s="10" t="s">
        <v>23</v>
      </c>
      <c r="O235" s="9" t="s">
        <v>24</v>
      </c>
      <c r="R235" s="9" t="s">
        <v>25</v>
      </c>
      <c r="S235" s="9" t="s">
        <v>69</v>
      </c>
    </row>
    <row r="236" spans="1:19" ht="12" customHeight="1" x14ac:dyDescent="0.3">
      <c r="A236" s="12" t="s">
        <v>27</v>
      </c>
      <c r="B236" s="8" t="s">
        <v>286</v>
      </c>
      <c r="C236" s="9" t="s">
        <v>204</v>
      </c>
      <c r="D236" s="10">
        <v>560</v>
      </c>
      <c r="E236" s="10">
        <v>561</v>
      </c>
      <c r="F236" s="10">
        <f t="shared" si="6"/>
        <v>1</v>
      </c>
      <c r="H236" s="9" t="s">
        <v>177</v>
      </c>
      <c r="I236" s="10" t="s">
        <v>67</v>
      </c>
      <c r="J236" s="9" t="s">
        <v>68</v>
      </c>
      <c r="M236" s="14">
        <v>45811</v>
      </c>
      <c r="N236" s="10" t="s">
        <v>23</v>
      </c>
      <c r="O236" s="9" t="s">
        <v>24</v>
      </c>
      <c r="R236" s="9" t="s">
        <v>25</v>
      </c>
      <c r="S236" s="9" t="s">
        <v>69</v>
      </c>
    </row>
    <row r="237" spans="1:19" ht="12" customHeight="1" x14ac:dyDescent="0.3">
      <c r="A237" s="12" t="s">
        <v>27</v>
      </c>
      <c r="B237" s="8" t="s">
        <v>287</v>
      </c>
      <c r="C237" s="9" t="s">
        <v>204</v>
      </c>
      <c r="D237" s="10">
        <v>561</v>
      </c>
      <c r="E237" s="10">
        <v>562</v>
      </c>
      <c r="F237" s="10">
        <f t="shared" si="6"/>
        <v>1</v>
      </c>
      <c r="H237" s="9" t="s">
        <v>177</v>
      </c>
      <c r="I237" s="10" t="s">
        <v>67</v>
      </c>
      <c r="J237" s="9" t="s">
        <v>68</v>
      </c>
      <c r="M237" s="14">
        <v>45811</v>
      </c>
      <c r="N237" s="10" t="s">
        <v>23</v>
      </c>
      <c r="O237" s="9" t="s">
        <v>24</v>
      </c>
      <c r="R237" s="9" t="s">
        <v>25</v>
      </c>
      <c r="S237" s="9" t="s">
        <v>69</v>
      </c>
    </row>
    <row r="238" spans="1:19" ht="12" customHeight="1" x14ac:dyDescent="0.3">
      <c r="A238" s="12" t="s">
        <v>27</v>
      </c>
      <c r="B238" s="8" t="s">
        <v>288</v>
      </c>
      <c r="C238" s="9" t="s">
        <v>204</v>
      </c>
      <c r="D238" s="10">
        <v>562</v>
      </c>
      <c r="E238" s="10">
        <v>563</v>
      </c>
      <c r="F238" s="10">
        <f t="shared" si="6"/>
        <v>1</v>
      </c>
      <c r="H238" s="9" t="s">
        <v>177</v>
      </c>
      <c r="I238" s="10" t="s">
        <v>67</v>
      </c>
      <c r="J238" s="9" t="s">
        <v>68</v>
      </c>
      <c r="M238" s="14">
        <v>45811</v>
      </c>
      <c r="N238" s="10" t="s">
        <v>23</v>
      </c>
      <c r="O238" s="9" t="s">
        <v>24</v>
      </c>
      <c r="R238" s="9" t="s">
        <v>25</v>
      </c>
      <c r="S238" s="9" t="s">
        <v>69</v>
      </c>
    </row>
    <row r="239" spans="1:19" ht="12" customHeight="1" x14ac:dyDescent="0.3">
      <c r="A239" s="12" t="s">
        <v>27</v>
      </c>
      <c r="B239" s="8" t="s">
        <v>289</v>
      </c>
      <c r="C239" s="9" t="s">
        <v>204</v>
      </c>
      <c r="D239" s="10">
        <v>563</v>
      </c>
      <c r="E239" s="10">
        <v>564</v>
      </c>
      <c r="F239" s="10">
        <f t="shared" si="6"/>
        <v>1</v>
      </c>
      <c r="H239" s="9" t="s">
        <v>177</v>
      </c>
      <c r="I239" s="10" t="s">
        <v>67</v>
      </c>
      <c r="J239" s="9" t="s">
        <v>68</v>
      </c>
      <c r="M239" s="14">
        <v>45811</v>
      </c>
      <c r="N239" s="10" t="s">
        <v>23</v>
      </c>
      <c r="O239" s="9" t="s">
        <v>24</v>
      </c>
      <c r="R239" s="9" t="s">
        <v>25</v>
      </c>
      <c r="S239" s="9" t="s">
        <v>69</v>
      </c>
    </row>
    <row r="240" spans="1:19" ht="12" customHeight="1" x14ac:dyDescent="0.3">
      <c r="A240" s="12" t="s">
        <v>27</v>
      </c>
      <c r="B240" s="8" t="s">
        <v>290</v>
      </c>
      <c r="C240" s="9" t="s">
        <v>204</v>
      </c>
      <c r="D240" s="10">
        <v>564</v>
      </c>
      <c r="E240" s="10">
        <v>565</v>
      </c>
      <c r="F240" s="10">
        <f t="shared" si="6"/>
        <v>1</v>
      </c>
      <c r="H240" s="9" t="s">
        <v>177</v>
      </c>
      <c r="I240" s="10" t="s">
        <v>67</v>
      </c>
      <c r="J240" s="9" t="s">
        <v>68</v>
      </c>
      <c r="M240" s="14">
        <v>45811</v>
      </c>
      <c r="N240" s="10" t="s">
        <v>23</v>
      </c>
      <c r="O240" s="9" t="s">
        <v>24</v>
      </c>
      <c r="R240" s="9" t="s">
        <v>25</v>
      </c>
      <c r="S240" s="9" t="s">
        <v>69</v>
      </c>
    </row>
    <row r="241" spans="1:19" ht="12" customHeight="1" x14ac:dyDescent="0.3">
      <c r="A241" s="12" t="s">
        <v>27</v>
      </c>
      <c r="B241" s="8" t="s">
        <v>291</v>
      </c>
      <c r="C241" s="9" t="s">
        <v>204</v>
      </c>
      <c r="D241" s="10">
        <v>565</v>
      </c>
      <c r="E241" s="10">
        <v>566</v>
      </c>
      <c r="F241" s="10">
        <f t="shared" si="6"/>
        <v>1</v>
      </c>
      <c r="H241" s="9" t="s">
        <v>177</v>
      </c>
      <c r="I241" s="10" t="s">
        <v>67</v>
      </c>
      <c r="J241" s="9" t="s">
        <v>68</v>
      </c>
      <c r="M241" s="14">
        <v>45811</v>
      </c>
      <c r="N241" s="10" t="s">
        <v>23</v>
      </c>
      <c r="O241" s="9" t="s">
        <v>24</v>
      </c>
      <c r="R241" s="9" t="s">
        <v>25</v>
      </c>
      <c r="S241" s="9" t="s">
        <v>69</v>
      </c>
    </row>
    <row r="242" spans="1:19" ht="12" customHeight="1" x14ac:dyDescent="0.3">
      <c r="A242" s="12" t="s">
        <v>27</v>
      </c>
      <c r="B242" s="8" t="s">
        <v>292</v>
      </c>
      <c r="C242" s="9" t="s">
        <v>204</v>
      </c>
      <c r="D242" s="10">
        <v>566</v>
      </c>
      <c r="E242" s="10">
        <v>566.9</v>
      </c>
      <c r="F242" s="10">
        <f t="shared" si="6"/>
        <v>0.89999999999997726</v>
      </c>
      <c r="H242" s="9" t="s">
        <v>177</v>
      </c>
      <c r="I242" s="10" t="s">
        <v>67</v>
      </c>
      <c r="J242" s="9" t="s">
        <v>68</v>
      </c>
      <c r="M242" s="14">
        <v>45811</v>
      </c>
      <c r="N242" s="10" t="s">
        <v>23</v>
      </c>
      <c r="O242" s="9" t="s">
        <v>24</v>
      </c>
      <c r="R242" s="9" t="s">
        <v>25</v>
      </c>
      <c r="S242" s="9" t="s">
        <v>69</v>
      </c>
    </row>
    <row r="243" spans="1:19" ht="12" customHeight="1" x14ac:dyDescent="0.3">
      <c r="A243" s="12"/>
      <c r="B243" s="8"/>
      <c r="F243" s="10"/>
      <c r="I243" s="10"/>
      <c r="N243" s="10"/>
    </row>
    <row r="244" spans="1:19" ht="12" customHeight="1" x14ac:dyDescent="0.3">
      <c r="A244" s="12"/>
      <c r="B244" s="8"/>
      <c r="F244" s="10"/>
      <c r="I244" s="10"/>
      <c r="N244" s="10"/>
    </row>
    <row r="245" spans="1:19" ht="12" customHeight="1" x14ac:dyDescent="0.3">
      <c r="A245" s="12"/>
      <c r="B245" s="8"/>
      <c r="F245" s="10"/>
      <c r="I245" s="10"/>
      <c r="N245" s="10"/>
    </row>
    <row r="246" spans="1:19" ht="12" customHeight="1" x14ac:dyDescent="0.3">
      <c r="A246" s="12"/>
      <c r="B246" s="8"/>
      <c r="F246" s="10"/>
      <c r="I246" s="10"/>
      <c r="N246" s="10"/>
    </row>
    <row r="247" spans="1:19" ht="12" customHeight="1" x14ac:dyDescent="0.3">
      <c r="A247" s="12"/>
      <c r="B247" s="8"/>
      <c r="F247" s="10"/>
      <c r="I247" s="10"/>
      <c r="N247" s="10"/>
    </row>
    <row r="248" spans="1:19" ht="12" customHeight="1" x14ac:dyDescent="0.3">
      <c r="A248" s="12"/>
      <c r="B248" s="8"/>
      <c r="F248" s="10"/>
      <c r="I248" s="10"/>
      <c r="N248" s="10"/>
    </row>
    <row r="249" spans="1:19" ht="12" customHeight="1" x14ac:dyDescent="0.3">
      <c r="A249" s="12"/>
      <c r="B249" s="8"/>
      <c r="F249" s="10"/>
      <c r="I249" s="10"/>
      <c r="N249" s="10"/>
    </row>
    <row r="250" spans="1:19" ht="12" customHeight="1" x14ac:dyDescent="0.3">
      <c r="A250" s="12"/>
      <c r="B250" s="8"/>
      <c r="F250" s="10"/>
      <c r="I250" s="10"/>
      <c r="N250" s="10"/>
    </row>
    <row r="251" spans="1:19" ht="12" customHeight="1" x14ac:dyDescent="0.3">
      <c r="A251" s="12"/>
      <c r="B251" s="8"/>
      <c r="F251" s="10"/>
      <c r="I251" s="10"/>
      <c r="N251" s="10"/>
    </row>
    <row r="252" spans="1:19" ht="12" customHeight="1" x14ac:dyDescent="0.3">
      <c r="A252" s="12"/>
      <c r="B252" s="8"/>
      <c r="F252" s="10"/>
      <c r="I252" s="10"/>
      <c r="N252" s="10"/>
    </row>
    <row r="253" spans="1:19" ht="12" customHeight="1" x14ac:dyDescent="0.3">
      <c r="A253" s="12"/>
      <c r="B253" s="8"/>
      <c r="F253" s="10"/>
      <c r="I253" s="10"/>
      <c r="N253" s="10"/>
    </row>
    <row r="254" spans="1:19" ht="12" customHeight="1" x14ac:dyDescent="0.3">
      <c r="A254" s="12"/>
      <c r="B254" s="8"/>
      <c r="F254" s="10"/>
      <c r="I254" s="10"/>
      <c r="N254" s="10"/>
    </row>
    <row r="255" spans="1:19" ht="12" customHeight="1" x14ac:dyDescent="0.3">
      <c r="A255" s="12"/>
      <c r="B255" s="8"/>
      <c r="F255" s="10"/>
      <c r="I255" s="10"/>
      <c r="N255" s="10"/>
    </row>
    <row r="256" spans="1:19" ht="12" customHeight="1" x14ac:dyDescent="0.3">
      <c r="A256" s="12"/>
      <c r="B256" s="8"/>
      <c r="F256" s="10"/>
      <c r="I256" s="10"/>
      <c r="N256" s="10"/>
    </row>
    <row r="257" spans="1:14" ht="12" customHeight="1" x14ac:dyDescent="0.3">
      <c r="A257" s="12"/>
      <c r="B257" s="8"/>
      <c r="F257" s="10"/>
      <c r="I257" s="10"/>
      <c r="N257" s="10"/>
    </row>
    <row r="258" spans="1:14" ht="12" customHeight="1" x14ac:dyDescent="0.3">
      <c r="A258" s="12"/>
      <c r="B258" s="8"/>
      <c r="F258" s="10"/>
      <c r="I258" s="10"/>
      <c r="N258" s="10"/>
    </row>
    <row r="259" spans="1:14" ht="12" customHeight="1" x14ac:dyDescent="0.3">
      <c r="A259" s="12"/>
      <c r="B259" s="8"/>
      <c r="F259" s="10"/>
      <c r="I259" s="10"/>
      <c r="N259" s="10"/>
    </row>
    <row r="260" spans="1:14" ht="12" customHeight="1" x14ac:dyDescent="0.3">
      <c r="A260" s="12"/>
      <c r="B260" s="8"/>
      <c r="F260" s="10"/>
      <c r="I260" s="10"/>
      <c r="N260" s="10"/>
    </row>
    <row r="261" spans="1:14" ht="12" customHeight="1" x14ac:dyDescent="0.3">
      <c r="A261" s="12"/>
      <c r="B261" s="8"/>
      <c r="F261" s="10"/>
      <c r="I261" s="10"/>
      <c r="N261" s="10"/>
    </row>
    <row r="262" spans="1:14" ht="12" customHeight="1" x14ac:dyDescent="0.3">
      <c r="A262" s="12"/>
      <c r="B262" s="8"/>
      <c r="F262" s="10"/>
      <c r="I262" s="10"/>
      <c r="N262" s="10"/>
    </row>
    <row r="263" spans="1:14" ht="12" customHeight="1" x14ac:dyDescent="0.3">
      <c r="A263" s="12"/>
      <c r="B263" s="8"/>
      <c r="F263" s="10"/>
      <c r="I263" s="10"/>
      <c r="N263" s="10"/>
    </row>
    <row r="264" spans="1:14" ht="12" customHeight="1" x14ac:dyDescent="0.3">
      <c r="A264" s="12"/>
      <c r="B264" s="8"/>
      <c r="F264" s="10"/>
      <c r="I264" s="10"/>
      <c r="N264" s="10"/>
    </row>
    <row r="265" spans="1:14" ht="12" customHeight="1" x14ac:dyDescent="0.3">
      <c r="A265" s="12"/>
      <c r="B265" s="8"/>
      <c r="F265" s="10"/>
      <c r="I265" s="10"/>
      <c r="N265" s="10"/>
    </row>
    <row r="266" spans="1:14" ht="12" customHeight="1" x14ac:dyDescent="0.3">
      <c r="A266" s="12"/>
      <c r="B266" s="8"/>
      <c r="F266" s="10"/>
      <c r="I266" s="10"/>
      <c r="N266" s="10"/>
    </row>
    <row r="267" spans="1:14" ht="12" customHeight="1" x14ac:dyDescent="0.3">
      <c r="A267" s="12"/>
      <c r="B267" s="8"/>
      <c r="F267" s="10"/>
      <c r="I267" s="10"/>
      <c r="N267" s="10"/>
    </row>
    <row r="268" spans="1:14" ht="12" customHeight="1" x14ac:dyDescent="0.3">
      <c r="A268" s="12"/>
      <c r="B268" s="8"/>
      <c r="F268" s="10"/>
      <c r="I268" s="10"/>
      <c r="N268" s="10"/>
    </row>
    <row r="269" spans="1:14" ht="12" customHeight="1" x14ac:dyDescent="0.3">
      <c r="A269" s="12"/>
      <c r="B269" s="8"/>
      <c r="F269" s="10"/>
      <c r="I269" s="10"/>
      <c r="N269" s="10"/>
    </row>
    <row r="270" spans="1:14" ht="12" customHeight="1" x14ac:dyDescent="0.3">
      <c r="A270" s="12"/>
      <c r="B270" s="8"/>
      <c r="F270" s="10"/>
      <c r="I270" s="10"/>
      <c r="N270" s="10"/>
    </row>
    <row r="271" spans="1:14" ht="12" customHeight="1" x14ac:dyDescent="0.3">
      <c r="A271" s="12"/>
      <c r="B271" s="8"/>
      <c r="F271" s="10"/>
      <c r="I271" s="10"/>
      <c r="N271" s="10"/>
    </row>
    <row r="272" spans="1:14" ht="12" customHeight="1" x14ac:dyDescent="0.3">
      <c r="A272" s="12"/>
      <c r="B272" s="8"/>
      <c r="F272" s="10"/>
      <c r="I272" s="10"/>
      <c r="N272" s="10"/>
    </row>
    <row r="273" spans="1:14" ht="12" customHeight="1" x14ac:dyDescent="0.3">
      <c r="A273" s="12"/>
      <c r="B273" s="8"/>
      <c r="F273" s="10"/>
      <c r="I273" s="10"/>
      <c r="N273" s="10"/>
    </row>
    <row r="274" spans="1:14" ht="12" customHeight="1" x14ac:dyDescent="0.3">
      <c r="A274" s="12"/>
      <c r="B274" s="8"/>
      <c r="F274" s="10"/>
      <c r="I274" s="10"/>
      <c r="N274" s="10"/>
    </row>
    <row r="275" spans="1:14" ht="12" customHeight="1" x14ac:dyDescent="0.3">
      <c r="A275" s="12"/>
      <c r="B275" s="8"/>
      <c r="F275" s="10"/>
      <c r="I275" s="10"/>
      <c r="N275" s="10"/>
    </row>
    <row r="276" spans="1:14" ht="12" customHeight="1" x14ac:dyDescent="0.3">
      <c r="A276" s="12"/>
      <c r="B276" s="8"/>
      <c r="F276" s="10"/>
      <c r="I276" s="10"/>
      <c r="N276" s="10"/>
    </row>
    <row r="277" spans="1:14" ht="12" customHeight="1" x14ac:dyDescent="0.3">
      <c r="A277" s="12"/>
      <c r="B277" s="8"/>
      <c r="F277" s="10"/>
      <c r="I277" s="10"/>
      <c r="N277" s="10"/>
    </row>
    <row r="278" spans="1:14" ht="12" customHeight="1" x14ac:dyDescent="0.3">
      <c r="A278" s="12"/>
      <c r="B278" s="8"/>
      <c r="F278" s="10"/>
      <c r="I278" s="10"/>
      <c r="N278" s="10"/>
    </row>
    <row r="279" spans="1:14" ht="12" customHeight="1" x14ac:dyDescent="0.3">
      <c r="A279" s="12"/>
      <c r="B279" s="8"/>
      <c r="F279" s="10"/>
      <c r="I279" s="10"/>
      <c r="N279" s="10"/>
    </row>
    <row r="280" spans="1:14" ht="12" customHeight="1" x14ac:dyDescent="0.3">
      <c r="A280" s="12"/>
      <c r="B280" s="8"/>
      <c r="F280" s="10"/>
      <c r="I280" s="10"/>
      <c r="N280" s="10"/>
    </row>
  </sheetData>
  <dataValidations count="11">
    <dataValidation type="list" errorStyle="warning" allowBlank="1" showInputMessage="1" showErrorMessage="1" sqref="J1:J1048576" xr:uid="{04BE412F-2A2A-46C8-A230-C836C54CC9F1}">
      <formula1>LibSampCat</formula1>
    </dataValidation>
    <dataValidation type="list" errorStyle="warning" allowBlank="1" showInputMessage="1" showErrorMessage="1" sqref="A1:A1048576" xr:uid="{2033BEEF-6AB5-4CA0-8466-9BB3510B91CF}">
      <formula1>LibDataset</formula1>
    </dataValidation>
    <dataValidation type="textLength" operator="lessThanOrEqual" allowBlank="1" showInputMessage="1" showErrorMessage="1" errorTitle="Text too long!" error="You can only use 255 characters here, please abbreviate,or use the proper columns!" sqref="Q1:R1048576" xr:uid="{1E288717-1FB1-482D-B1F1-4D2B3377F03E}">
      <formula1>255</formula1>
    </dataValidation>
    <dataValidation type="list" allowBlank="1" showInputMessage="1" showErrorMessage="1" sqref="K1:K1048576" xr:uid="{92B93F38-C01C-444C-9618-E6C7B3D87553}">
      <formula1>Lib_QCStandards</formula1>
    </dataValidation>
    <dataValidation type="list" errorStyle="warning" allowBlank="1" showInputMessage="1" showErrorMessage="1" sqref="N1:O1 O157:O1048576 N281:N1048576" xr:uid="{A449950E-CFF9-4FFC-8BD1-B6FD2745FC6B}">
      <formula1>LibGeologist</formula1>
    </dataValidation>
    <dataValidation type="list" errorStyle="warning" allowBlank="1" showInputMessage="1" showErrorMessage="1" sqref="L1 L3:L1048576" xr:uid="{AA299551-59B9-4565-9E24-12D720C5D3F8}">
      <formula1>"0,-1"</formula1>
    </dataValidation>
    <dataValidation type="list" allowBlank="1" showInputMessage="1" showErrorMessage="1" sqref="P1 P166:P1048576 P3:P164" xr:uid="{7AF2A204-149A-4E43-B218-051CFB458AC4}">
      <formula1>"0,-1"</formula1>
    </dataValidation>
    <dataValidation type="decimal" operator="greaterThan" showInputMessage="1" showErrorMessage="1" errorTitle="Validation Error" error="From depth is greater than To depth. Please correct." sqref="E1 E3:E1048576" xr:uid="{154E480C-59C1-4A41-BDDE-31534FD5C073}">
      <formula1>$D1</formula1>
    </dataValidation>
    <dataValidation type="list" errorStyle="warning" allowBlank="1" showInputMessage="1" showErrorMessage="1" sqref="G1 G3:G1048576" xr:uid="{4A836224-4B07-4D44-965D-924F11346B3E}">
      <formula1>libWetDry</formula1>
    </dataValidation>
    <dataValidation type="list" allowBlank="1" showInputMessage="1" showErrorMessage="1" sqref="I1" xr:uid="{DABF1B69-7FB7-4A38-AA9E-2089C1328CA8}">
      <formula1>LibSampMeth</formula1>
    </dataValidation>
    <dataValidation type="list" allowBlank="1" showInputMessage="1" showErrorMessage="1" sqref="H1" xr:uid="{325539BB-F752-46CB-9D0E-083DD09AB6DC}">
      <formula1>LibSampType</formula1>
    </dataValidation>
  </dataValidations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BE4F94D0FF6D43B846E06FFC5931E1" ma:contentTypeVersion="17" ma:contentTypeDescription="Create a new document." ma:contentTypeScope="" ma:versionID="2f9be40aec78d7cc08d8bcc6d9f3dc23">
  <xsd:schema xmlns:xsd="http://www.w3.org/2001/XMLSchema" xmlns:xs="http://www.w3.org/2001/XMLSchema" xmlns:p="http://schemas.microsoft.com/office/2006/metadata/properties" xmlns:ns2="31196719-a771-4691-a088-c7da87bbfbfa" xmlns:ns3="1b070afc-e51f-4a90-9136-a85c5f94cc2a" targetNamespace="http://schemas.microsoft.com/office/2006/metadata/properties" ma:root="true" ma:fieldsID="4ec196241ddf527135bf1d5def6addb7" ns2:_="" ns3:_="">
    <xsd:import namespace="31196719-a771-4691-a088-c7da87bbfbfa"/>
    <xsd:import namespace="1b070afc-e51f-4a90-9136-a85c5f94cc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96719-a771-4691-a088-c7da87bbf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591bacd-cb4e-4ef8-9903-fd8ff559e6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70afc-e51f-4a90-9136-a85c5f94cc2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e3dceb9-b85f-4bbc-96b1-378bb9f603a6}" ma:internalName="TaxCatchAll" ma:showField="CatchAllData" ma:web="1b070afc-e51f-4a90-9136-a85c5f94cc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196719-a771-4691-a088-c7da87bbfbfa">
      <Terms xmlns="http://schemas.microsoft.com/office/infopath/2007/PartnerControls"/>
    </lcf76f155ced4ddcb4097134ff3c332f>
    <TaxCatchAll xmlns="1b070afc-e51f-4a90-9136-a85c5f94cc2a" xsi:nil="true"/>
  </documentManagement>
</p:properties>
</file>

<file path=customXml/itemProps1.xml><?xml version="1.0" encoding="utf-8"?>
<ds:datastoreItem xmlns:ds="http://schemas.openxmlformats.org/officeDocument/2006/customXml" ds:itemID="{036E503D-A90E-4E40-8BBC-244B566EE56E}"/>
</file>

<file path=customXml/itemProps2.xml><?xml version="1.0" encoding="utf-8"?>
<ds:datastoreItem xmlns:ds="http://schemas.openxmlformats.org/officeDocument/2006/customXml" ds:itemID="{222550AD-3130-4617-9426-CA04FBE78061}"/>
</file>

<file path=customXml/itemProps3.xml><?xml version="1.0" encoding="utf-8"?>
<ds:datastoreItem xmlns:ds="http://schemas.openxmlformats.org/officeDocument/2006/customXml" ds:itemID="{277B7E01-5F39-4E4F-9ADD-0721AD4612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DH_Samples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Payne</dc:creator>
  <cp:lastModifiedBy>Nick Payne</cp:lastModifiedBy>
  <dcterms:created xsi:type="dcterms:W3CDTF">2025-06-18T02:46:24Z</dcterms:created>
  <dcterms:modified xsi:type="dcterms:W3CDTF">2025-06-18T02:47:24Z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0x0101003FBE4F94D0FF6D43B846E06FFC5931E1</vt:lpwstr>
  </property>
</Properties>
</file>